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printerSettings/printerSettings5.bin" ContentType="application/vnd.openxmlformats-officedocument.spreadsheetml.printerSettings"/>
  <Override PartName="/xl/printerSettings/printerSettings6.bin" ContentType="application/vnd.openxmlformats-officedocument.spreadsheetml.printerSettings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garlandtx-my.sharepoint.com/personal/mmcmellon_garlandtx_gov/Documents/U Drive/Old Docs 1/FGA/26-27/"/>
    </mc:Choice>
  </mc:AlternateContent>
  <xr:revisionPtr revIDLastSave="0" documentId="8_{EADA94A9-2962-4F54-B455-94EE6A7F7821}" xr6:coauthVersionLast="47" xr6:coauthVersionMax="47" xr10:uidLastSave="{00000000-0000-0000-0000-000000000000}"/>
  <bookViews>
    <workbookView xWindow="-120" yWindow="-120" windowWidth="29040" windowHeight="15720" tabRatio="824" firstSheet="1" activeTab="6" xr2:uid="{00000000-000D-0000-FFFF-FFFF00000000}"/>
  </bookViews>
  <sheets>
    <sheet name="Controls" sheetId="5" state="hidden" r:id="rId1"/>
    <sheet name="Member List" sheetId="1" r:id="rId2"/>
    <sheet name="Points" sheetId="511" r:id="rId3"/>
    <sheet name="Money" sheetId="232" r:id="rId4"/>
    <sheet name="PointsNF" sheetId="675" r:id="rId5"/>
    <sheet name="MoneyNF" sheetId="676" r:id="rId6"/>
    <sheet name="CityChamp" sheetId="674" r:id="rId7"/>
    <sheet name="Point Accumulation Rules" sheetId="8" r:id="rId8"/>
  </sheets>
  <definedNames>
    <definedName name="_xlnm._FilterDatabase" localSheetId="1" hidden="1">'Member List'!$A$1:$Z$653</definedName>
    <definedName name="_xlnm._FilterDatabase" localSheetId="3" hidden="1">Money!$A$1:$AE$346</definedName>
    <definedName name="_xlnm._FilterDatabase" localSheetId="5" hidden="1">MoneyNF!$A$1:$AE$346</definedName>
    <definedName name="_xlnm._FilterDatabase" localSheetId="2" hidden="1">Points!$A$1:$Y$343</definedName>
    <definedName name="_xlnm._FilterDatabase" localSheetId="4" hidden="1">PointsNF!$A$1:$Y$343</definedName>
    <definedName name="_xlnm.Print_Area" localSheetId="1">'Member List'!$A$1:$Q$341</definedName>
    <definedName name="_xlnm.Print_Titles" localSheetId="1">'Member List'!$1:$3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343" i="676" l="1"/>
  <c r="X343" i="676"/>
  <c r="W343" i="676"/>
  <c r="V343" i="676"/>
  <c r="U343" i="676"/>
  <c r="T343" i="676"/>
  <c r="S343" i="676"/>
  <c r="R343" i="676"/>
  <c r="Q343" i="676"/>
  <c r="P343" i="676"/>
  <c r="O343" i="676"/>
  <c r="N343" i="676"/>
  <c r="M343" i="676"/>
  <c r="L343" i="676"/>
  <c r="K343" i="676"/>
  <c r="J343" i="676"/>
  <c r="AA343" i="676" s="1"/>
  <c r="I343" i="676"/>
  <c r="Y343" i="675"/>
  <c r="X343" i="675"/>
  <c r="W343" i="675"/>
  <c r="V343" i="675"/>
  <c r="U343" i="675"/>
  <c r="T343" i="675"/>
  <c r="S343" i="675"/>
  <c r="R343" i="675"/>
  <c r="Q343" i="675"/>
  <c r="P343" i="675"/>
  <c r="O343" i="675"/>
  <c r="N343" i="675"/>
  <c r="M343" i="675"/>
  <c r="L343" i="675"/>
  <c r="K343" i="675"/>
  <c r="J343" i="675"/>
  <c r="I343" i="232"/>
  <c r="F330" i="232"/>
  <c r="X330" i="1"/>
  <c r="J343" i="232"/>
  <c r="J343" i="511"/>
  <c r="X343" i="511"/>
  <c r="W343" i="511"/>
  <c r="V343" i="511"/>
  <c r="U343" i="511"/>
  <c r="T343" i="511"/>
  <c r="S343" i="511"/>
  <c r="D345" i="1"/>
  <c r="C345" i="1"/>
  <c r="V343" i="1"/>
  <c r="U343" i="1"/>
  <c r="T343" i="1"/>
  <c r="S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R343" i="1"/>
  <c r="F228" i="232"/>
  <c r="X228" i="1"/>
  <c r="X4" i="1"/>
  <c r="F4" i="232"/>
  <c r="F32" i="232"/>
  <c r="X32" i="1"/>
  <c r="F209" i="232"/>
  <c r="X209" i="1"/>
  <c r="F223" i="232"/>
  <c r="X223" i="1"/>
  <c r="F131" i="232"/>
  <c r="X131" i="1"/>
  <c r="AG343" i="676" l="1"/>
  <c r="E330" i="232"/>
  <c r="E330" i="511"/>
  <c r="I330" i="511" s="1"/>
  <c r="F330" i="511" s="1"/>
  <c r="E4" i="232"/>
  <c r="E4" i="511"/>
  <c r="I4" i="511" s="1"/>
  <c r="F4" i="511" s="1"/>
  <c r="E228" i="232"/>
  <c r="E228" i="511"/>
  <c r="I228" i="511" s="1"/>
  <c r="F228" i="511" s="1"/>
  <c r="E32" i="232"/>
  <c r="E32" i="511"/>
  <c r="I32" i="511" s="1"/>
  <c r="F32" i="511" s="1"/>
  <c r="E223" i="232"/>
  <c r="E223" i="511"/>
  <c r="E209" i="232"/>
  <c r="E209" i="511"/>
  <c r="E131" i="232"/>
  <c r="E131" i="511"/>
  <c r="I131" i="511" s="1"/>
  <c r="F131" i="511" s="1"/>
  <c r="I223" i="511" l="1"/>
  <c r="F223" i="511" s="1"/>
  <c r="I209" i="511"/>
  <c r="F209" i="511" s="1"/>
  <c r="F203" i="232"/>
  <c r="X203" i="1"/>
  <c r="E203" i="232" l="1"/>
  <c r="E203" i="511"/>
  <c r="I203" i="511" s="1"/>
  <c r="F203" i="511" s="1"/>
  <c r="F153" i="232"/>
  <c r="X153" i="1"/>
  <c r="F107" i="232"/>
  <c r="X107" i="1"/>
  <c r="E107" i="232" l="1"/>
  <c r="E153" i="232"/>
  <c r="E107" i="511"/>
  <c r="I107" i="511" s="1"/>
  <c r="F107" i="511" s="1"/>
  <c r="E153" i="511"/>
  <c r="I153" i="511" s="1"/>
  <c r="F153" i="511" s="1"/>
  <c r="N343" i="511"/>
  <c r="O343" i="511"/>
  <c r="P343" i="511"/>
  <c r="Q343" i="511"/>
  <c r="R343" i="511"/>
  <c r="F299" i="232" l="1"/>
  <c r="X299" i="1"/>
  <c r="F315" i="232"/>
  <c r="X315" i="1"/>
  <c r="E315" i="232" l="1"/>
  <c r="E299" i="232"/>
  <c r="E299" i="511"/>
  <c r="I299" i="511" s="1"/>
  <c r="F299" i="511" s="1"/>
  <c r="E315" i="511"/>
  <c r="I315" i="511" s="1"/>
  <c r="F315" i="511" s="1"/>
  <c r="F238" i="232"/>
  <c r="X238" i="1"/>
  <c r="F113" i="232"/>
  <c r="X113" i="1"/>
  <c r="F19" i="232"/>
  <c r="X19" i="1"/>
  <c r="E113" i="232" l="1"/>
  <c r="E238" i="232"/>
  <c r="E19" i="232"/>
  <c r="E238" i="511"/>
  <c r="I238" i="511" s="1"/>
  <c r="F238" i="511" s="1"/>
  <c r="E19" i="511"/>
  <c r="I19" i="511" s="1"/>
  <c r="F19" i="511" s="1"/>
  <c r="E113" i="511"/>
  <c r="I113" i="511" s="1"/>
  <c r="F113" i="511" s="1"/>
  <c r="F204" i="232" l="1"/>
  <c r="X204" i="1"/>
  <c r="E204" i="232" l="1"/>
  <c r="E204" i="511"/>
  <c r="I204" i="511" s="1"/>
  <c r="F204" i="511" s="1"/>
  <c r="F326" i="232"/>
  <c r="X326" i="1"/>
  <c r="E326" i="232" l="1"/>
  <c r="E326" i="511"/>
  <c r="I326" i="511" s="1"/>
  <c r="F326" i="511" s="1"/>
  <c r="Y345" i="1" l="1"/>
  <c r="F211" i="232" l="1"/>
  <c r="X211" i="1"/>
  <c r="F142" i="232"/>
  <c r="X142" i="1"/>
  <c r="F108" i="232"/>
  <c r="X108" i="1"/>
  <c r="E142" i="511" l="1"/>
  <c r="I142" i="511" s="1"/>
  <c r="F142" i="511" s="1"/>
  <c r="E108" i="511"/>
  <c r="I108" i="511" s="1"/>
  <c r="F108" i="511" s="1"/>
  <c r="E211" i="232"/>
  <c r="E211" i="511"/>
  <c r="I211" i="511" s="1"/>
  <c r="F211" i="511" s="1"/>
  <c r="E142" i="232"/>
  <c r="E108" i="232"/>
  <c r="F87" i="232"/>
  <c r="X87" i="1"/>
  <c r="E87" i="232" l="1"/>
  <c r="E87" i="511"/>
  <c r="I87" i="511" s="1"/>
  <c r="F87" i="511" s="1"/>
  <c r="F144" i="232" l="1"/>
  <c r="X144" i="1"/>
  <c r="E144" i="232" l="1"/>
  <c r="E144" i="511"/>
  <c r="I144" i="511" s="1"/>
  <c r="F144" i="511" s="1"/>
  <c r="X342" i="1" l="1"/>
  <c r="X341" i="1"/>
  <c r="X340" i="1"/>
  <c r="X339" i="1"/>
  <c r="X338" i="1"/>
  <c r="X337" i="1"/>
  <c r="X336" i="1"/>
  <c r="X335" i="1"/>
  <c r="X334" i="1"/>
  <c r="X333" i="1"/>
  <c r="X332" i="1"/>
  <c r="X331" i="1"/>
  <c r="X329" i="1"/>
  <c r="X328" i="1"/>
  <c r="X327" i="1"/>
  <c r="X325" i="1"/>
  <c r="X324" i="1"/>
  <c r="X323" i="1"/>
  <c r="X322" i="1"/>
  <c r="X321" i="1"/>
  <c r="X320" i="1"/>
  <c r="X319" i="1"/>
  <c r="X318" i="1"/>
  <c r="X317" i="1"/>
  <c r="X316" i="1"/>
  <c r="X314" i="1"/>
  <c r="X313" i="1"/>
  <c r="X312" i="1"/>
  <c r="X311" i="1"/>
  <c r="X310" i="1"/>
  <c r="X309" i="1"/>
  <c r="X308" i="1"/>
  <c r="X307" i="1"/>
  <c r="X306" i="1"/>
  <c r="X305" i="1"/>
  <c r="X304" i="1"/>
  <c r="X303" i="1"/>
  <c r="X302" i="1"/>
  <c r="X301" i="1"/>
  <c r="X300" i="1"/>
  <c r="X298" i="1"/>
  <c r="X297" i="1"/>
  <c r="X296" i="1"/>
  <c r="X295" i="1"/>
  <c r="X294" i="1"/>
  <c r="X293" i="1"/>
  <c r="X292" i="1"/>
  <c r="X291" i="1"/>
  <c r="X290" i="1"/>
  <c r="X289" i="1"/>
  <c r="X288" i="1"/>
  <c r="X287" i="1"/>
  <c r="X286" i="1"/>
  <c r="X285" i="1"/>
  <c r="X284" i="1"/>
  <c r="X283" i="1"/>
  <c r="X282" i="1"/>
  <c r="X281" i="1"/>
  <c r="X280" i="1"/>
  <c r="X279" i="1"/>
  <c r="X278" i="1"/>
  <c r="X277" i="1"/>
  <c r="X276" i="1"/>
  <c r="X275" i="1"/>
  <c r="X274" i="1"/>
  <c r="X273" i="1"/>
  <c r="X272" i="1"/>
  <c r="X271" i="1"/>
  <c r="X270" i="1"/>
  <c r="X269" i="1"/>
  <c r="X268" i="1"/>
  <c r="X267" i="1"/>
  <c r="X266" i="1"/>
  <c r="X265" i="1"/>
  <c r="X264" i="1"/>
  <c r="X263" i="1"/>
  <c r="X262" i="1"/>
  <c r="X261" i="1"/>
  <c r="X260" i="1"/>
  <c r="X259" i="1"/>
  <c r="X258" i="1"/>
  <c r="X257" i="1"/>
  <c r="X256" i="1"/>
  <c r="X255" i="1"/>
  <c r="X254" i="1"/>
  <c r="X253" i="1"/>
  <c r="X252" i="1"/>
  <c r="X251" i="1"/>
  <c r="X250" i="1"/>
  <c r="X249" i="1"/>
  <c r="X248" i="1"/>
  <c r="X247" i="1"/>
  <c r="X246" i="1"/>
  <c r="X245" i="1"/>
  <c r="X244" i="1"/>
  <c r="X243" i="1"/>
  <c r="X242" i="1"/>
  <c r="X241" i="1"/>
  <c r="X240" i="1"/>
  <c r="X239" i="1"/>
  <c r="X237" i="1"/>
  <c r="X236" i="1"/>
  <c r="X235" i="1"/>
  <c r="X234" i="1"/>
  <c r="X233" i="1"/>
  <c r="X232" i="1"/>
  <c r="X231" i="1"/>
  <c r="X230" i="1"/>
  <c r="X229" i="1"/>
  <c r="X227" i="1"/>
  <c r="X226" i="1"/>
  <c r="X225" i="1"/>
  <c r="X224" i="1"/>
  <c r="X222" i="1"/>
  <c r="X221" i="1"/>
  <c r="X220" i="1"/>
  <c r="X219" i="1"/>
  <c r="X218" i="1"/>
  <c r="X217" i="1"/>
  <c r="X216" i="1"/>
  <c r="X215" i="1"/>
  <c r="X214" i="1"/>
  <c r="X213" i="1"/>
  <c r="X212" i="1"/>
  <c r="X210" i="1"/>
  <c r="X208" i="1"/>
  <c r="X207" i="1"/>
  <c r="X206" i="1"/>
  <c r="X205" i="1"/>
  <c r="X202" i="1"/>
  <c r="X201" i="1"/>
  <c r="X200" i="1"/>
  <c r="X199" i="1"/>
  <c r="X198" i="1"/>
  <c r="X197" i="1"/>
  <c r="X196" i="1"/>
  <c r="X195" i="1"/>
  <c r="X194" i="1"/>
  <c r="X193" i="1"/>
  <c r="X192" i="1"/>
  <c r="X191" i="1"/>
  <c r="X190" i="1"/>
  <c r="X189" i="1"/>
  <c r="X188" i="1"/>
  <c r="X187" i="1"/>
  <c r="X186" i="1"/>
  <c r="X185" i="1"/>
  <c r="X184" i="1"/>
  <c r="X183" i="1"/>
  <c r="X182" i="1"/>
  <c r="X181" i="1"/>
  <c r="X180" i="1"/>
  <c r="X179" i="1"/>
  <c r="X178" i="1"/>
  <c r="X177" i="1"/>
  <c r="X176" i="1"/>
  <c r="X175" i="1"/>
  <c r="X174" i="1"/>
  <c r="X173" i="1"/>
  <c r="X172" i="1"/>
  <c r="X171" i="1"/>
  <c r="X170" i="1"/>
  <c r="X169" i="1"/>
  <c r="X168" i="1"/>
  <c r="X167" i="1"/>
  <c r="X166" i="1"/>
  <c r="X165" i="1"/>
  <c r="X164" i="1"/>
  <c r="X163" i="1"/>
  <c r="X162" i="1"/>
  <c r="X161" i="1"/>
  <c r="X160" i="1"/>
  <c r="X159" i="1"/>
  <c r="X158" i="1"/>
  <c r="X157" i="1"/>
  <c r="X156" i="1"/>
  <c r="X155" i="1"/>
  <c r="X154" i="1"/>
  <c r="X152" i="1"/>
  <c r="X151" i="1"/>
  <c r="X150" i="1"/>
  <c r="X149" i="1"/>
  <c r="X148" i="1"/>
  <c r="X147" i="1"/>
  <c r="X146" i="1"/>
  <c r="X145" i="1"/>
  <c r="X143" i="1"/>
  <c r="X141" i="1"/>
  <c r="X140" i="1"/>
  <c r="X139" i="1"/>
  <c r="X138" i="1"/>
  <c r="X137" i="1"/>
  <c r="X136" i="1"/>
  <c r="X135" i="1"/>
  <c r="X134" i="1"/>
  <c r="X133" i="1"/>
  <c r="X132" i="1"/>
  <c r="X130" i="1"/>
  <c r="X129" i="1"/>
  <c r="X128" i="1"/>
  <c r="X127" i="1"/>
  <c r="X126" i="1"/>
  <c r="X125" i="1"/>
  <c r="X124" i="1"/>
  <c r="X123" i="1"/>
  <c r="X122" i="1"/>
  <c r="X121" i="1"/>
  <c r="X120" i="1"/>
  <c r="X119" i="1"/>
  <c r="X118" i="1"/>
  <c r="X117" i="1"/>
  <c r="X116" i="1"/>
  <c r="X115" i="1"/>
  <c r="X114" i="1"/>
  <c r="X112" i="1"/>
  <c r="X111" i="1"/>
  <c r="X110" i="1"/>
  <c r="X109" i="1"/>
  <c r="X106" i="1"/>
  <c r="X105" i="1"/>
  <c r="X104" i="1"/>
  <c r="X103" i="1"/>
  <c r="X102" i="1"/>
  <c r="X101" i="1"/>
  <c r="X100" i="1"/>
  <c r="X99" i="1"/>
  <c r="X98" i="1"/>
  <c r="X97" i="1"/>
  <c r="X96" i="1"/>
  <c r="X95" i="1"/>
  <c r="X94" i="1"/>
  <c r="X93" i="1"/>
  <c r="X92" i="1"/>
  <c r="X91" i="1"/>
  <c r="X90" i="1"/>
  <c r="X89" i="1"/>
  <c r="X88" i="1"/>
  <c r="X86" i="1"/>
  <c r="X85" i="1"/>
  <c r="X84" i="1"/>
  <c r="X83" i="1"/>
  <c r="X82" i="1"/>
  <c r="X81" i="1"/>
  <c r="X80" i="1"/>
  <c r="X79" i="1"/>
  <c r="X78" i="1"/>
  <c r="X77" i="1"/>
  <c r="X76" i="1"/>
  <c r="X75" i="1"/>
  <c r="X74" i="1"/>
  <c r="X73" i="1"/>
  <c r="X72" i="1"/>
  <c r="X71" i="1"/>
  <c r="X70" i="1"/>
  <c r="X69" i="1"/>
  <c r="X68" i="1"/>
  <c r="X67" i="1"/>
  <c r="X66" i="1"/>
  <c r="X65" i="1"/>
  <c r="X64" i="1"/>
  <c r="X63" i="1"/>
  <c r="X62" i="1"/>
  <c r="X61" i="1"/>
  <c r="X60" i="1"/>
  <c r="X59" i="1"/>
  <c r="X58" i="1"/>
  <c r="X57" i="1"/>
  <c r="X56" i="1"/>
  <c r="X55" i="1"/>
  <c r="X54" i="1"/>
  <c r="X53" i="1"/>
  <c r="X52" i="1"/>
  <c r="X51" i="1"/>
  <c r="X50" i="1"/>
  <c r="X49" i="1"/>
  <c r="X48" i="1"/>
  <c r="X47" i="1"/>
  <c r="X46" i="1"/>
  <c r="X45" i="1"/>
  <c r="X44" i="1"/>
  <c r="X43" i="1"/>
  <c r="X42" i="1"/>
  <c r="X41" i="1"/>
  <c r="X40" i="1"/>
  <c r="X39" i="1"/>
  <c r="X38" i="1"/>
  <c r="X37" i="1"/>
  <c r="X36" i="1"/>
  <c r="X35" i="1"/>
  <c r="X34" i="1"/>
  <c r="X33" i="1"/>
  <c r="X31" i="1"/>
  <c r="X30" i="1"/>
  <c r="X29" i="1"/>
  <c r="X28" i="1"/>
  <c r="X27" i="1"/>
  <c r="X26" i="1"/>
  <c r="X25" i="1"/>
  <c r="X24" i="1"/>
  <c r="X23" i="1"/>
  <c r="X22" i="1"/>
  <c r="X21" i="1"/>
  <c r="X20" i="1"/>
  <c r="X18" i="1"/>
  <c r="X17" i="1"/>
  <c r="X16" i="1"/>
  <c r="X15" i="1"/>
  <c r="X14" i="1"/>
  <c r="X13" i="1"/>
  <c r="X12" i="1"/>
  <c r="X11" i="1"/>
  <c r="X10" i="1"/>
  <c r="X9" i="1"/>
  <c r="X8" i="1"/>
  <c r="X7" i="1"/>
  <c r="X6" i="1"/>
  <c r="F26" i="232"/>
  <c r="F126" i="232"/>
  <c r="F17" i="232"/>
  <c r="E334" i="511" l="1"/>
  <c r="E126" i="232"/>
  <c r="E17" i="511"/>
  <c r="I17" i="511" s="1"/>
  <c r="F17" i="511" s="1"/>
  <c r="E26" i="511"/>
  <c r="I26" i="511" s="1"/>
  <c r="F26" i="511" s="1"/>
  <c r="E26" i="232"/>
  <c r="E126" i="511"/>
  <c r="I126" i="511" s="1"/>
  <c r="F126" i="511" s="1"/>
  <c r="E17" i="232"/>
  <c r="L343" i="232" l="1"/>
  <c r="F229" i="232" l="1"/>
  <c r="F41" i="232"/>
  <c r="F39" i="232"/>
  <c r="E229" i="232"/>
  <c r="E41" i="232"/>
  <c r="E39" i="232"/>
  <c r="F40" i="232"/>
  <c r="E40" i="511"/>
  <c r="I40" i="511" s="1"/>
  <c r="F40" i="511" s="1"/>
  <c r="F178" i="232"/>
  <c r="F177" i="232"/>
  <c r="E178" i="232"/>
  <c r="E177" i="232"/>
  <c r="F284" i="232"/>
  <c r="F13" i="232"/>
  <c r="E284" i="511"/>
  <c r="I284" i="511" s="1"/>
  <c r="F284" i="511" s="1"/>
  <c r="E13" i="232"/>
  <c r="F71" i="232"/>
  <c r="F11" i="232"/>
  <c r="E71" i="232"/>
  <c r="E11" i="511"/>
  <c r="I11" i="511" s="1"/>
  <c r="F11" i="511" s="1"/>
  <c r="F214" i="232"/>
  <c r="E214" i="232"/>
  <c r="F323" i="232"/>
  <c r="E323" i="232"/>
  <c r="F92" i="232"/>
  <c r="F8" i="232"/>
  <c r="F340" i="232"/>
  <c r="F339" i="232"/>
  <c r="E92" i="232"/>
  <c r="E8" i="232"/>
  <c r="E340" i="511"/>
  <c r="I340" i="511" s="1"/>
  <c r="F340" i="511" s="1"/>
  <c r="E339" i="511"/>
  <c r="I339" i="511" s="1"/>
  <c r="F339" i="511" s="1"/>
  <c r="E229" i="511" l="1"/>
  <c r="I229" i="511" s="1"/>
  <c r="F229" i="511" s="1"/>
  <c r="E41" i="511"/>
  <c r="I41" i="511" s="1"/>
  <c r="F41" i="511" s="1"/>
  <c r="E39" i="511"/>
  <c r="I39" i="511" s="1"/>
  <c r="F39" i="511" s="1"/>
  <c r="E40" i="232"/>
  <c r="E13" i="511"/>
  <c r="I13" i="511" s="1"/>
  <c r="F13" i="511" s="1"/>
  <c r="E177" i="511"/>
  <c r="I177" i="511" s="1"/>
  <c r="F177" i="511" s="1"/>
  <c r="E178" i="511"/>
  <c r="I178" i="511" s="1"/>
  <c r="F178" i="511" s="1"/>
  <c r="E284" i="232"/>
  <c r="E11" i="232"/>
  <c r="E71" i="511"/>
  <c r="I71" i="511" s="1"/>
  <c r="F71" i="511" s="1"/>
  <c r="E214" i="511"/>
  <c r="I214" i="511" s="1"/>
  <c r="F214" i="511" s="1"/>
  <c r="E323" i="511"/>
  <c r="I323" i="511" s="1"/>
  <c r="F323" i="511" s="1"/>
  <c r="E339" i="232"/>
  <c r="E92" i="511"/>
  <c r="I92" i="511" s="1"/>
  <c r="F92" i="511" s="1"/>
  <c r="E340" i="232"/>
  <c r="E8" i="511"/>
  <c r="I8" i="511" s="1"/>
  <c r="F8" i="511" s="1"/>
  <c r="F269" i="232" l="1"/>
  <c r="E269" i="232"/>
  <c r="F180" i="232"/>
  <c r="E180" i="232"/>
  <c r="F42" i="232"/>
  <c r="E42" i="511"/>
  <c r="I42" i="511" s="1"/>
  <c r="F42" i="511" s="1"/>
  <c r="F119" i="232"/>
  <c r="E119" i="232"/>
  <c r="F6" i="232"/>
  <c r="E6" i="232"/>
  <c r="F154" i="232"/>
  <c r="E154" i="232"/>
  <c r="F44" i="232"/>
  <c r="E44" i="232"/>
  <c r="F266" i="232"/>
  <c r="E266" i="511"/>
  <c r="I266" i="511" s="1"/>
  <c r="F266" i="511" s="1"/>
  <c r="E269" i="511" l="1"/>
  <c r="I269" i="511" s="1"/>
  <c r="F269" i="511" s="1"/>
  <c r="E180" i="511"/>
  <c r="I180" i="511" s="1"/>
  <c r="F180" i="511" s="1"/>
  <c r="E42" i="232"/>
  <c r="E119" i="511"/>
  <c r="I119" i="511" s="1"/>
  <c r="F119" i="511" s="1"/>
  <c r="E6" i="511"/>
  <c r="I6" i="511" s="1"/>
  <c r="F6" i="511" s="1"/>
  <c r="E44" i="511"/>
  <c r="I44" i="511" s="1"/>
  <c r="F44" i="511" s="1"/>
  <c r="E154" i="511"/>
  <c r="I154" i="511" s="1"/>
  <c r="F154" i="511" s="1"/>
  <c r="E266" i="232"/>
  <c r="F69" i="232"/>
  <c r="E69" i="511"/>
  <c r="I69" i="511" s="1"/>
  <c r="F69" i="511" s="1"/>
  <c r="F328" i="232"/>
  <c r="F254" i="232"/>
  <c r="E328" i="511"/>
  <c r="I328" i="511" s="1"/>
  <c r="F328" i="511" s="1"/>
  <c r="E254" i="511"/>
  <c r="I254" i="511" s="1"/>
  <c r="F254" i="511" s="1"/>
  <c r="F201" i="232"/>
  <c r="F28" i="232"/>
  <c r="E28" i="232"/>
  <c r="E28" i="511"/>
  <c r="I28" i="511" s="1"/>
  <c r="F28" i="511" s="1"/>
  <c r="F252" i="232"/>
  <c r="F121" i="232"/>
  <c r="F7" i="232"/>
  <c r="E252" i="232"/>
  <c r="E121" i="232"/>
  <c r="E201" i="511" l="1"/>
  <c r="I201" i="511" s="1"/>
  <c r="F201" i="511" s="1"/>
  <c r="E7" i="232"/>
  <c r="E69" i="232"/>
  <c r="E328" i="232"/>
  <c r="E254" i="232"/>
  <c r="E201" i="232"/>
  <c r="E252" i="511"/>
  <c r="I252" i="511" s="1"/>
  <c r="F252" i="511" s="1"/>
  <c r="E121" i="511"/>
  <c r="I121" i="511" s="1"/>
  <c r="F121" i="511" s="1"/>
  <c r="E7" i="511"/>
  <c r="I7" i="511" s="1"/>
  <c r="F7" i="511" s="1"/>
  <c r="F319" i="232"/>
  <c r="F77" i="232"/>
  <c r="F9" i="232"/>
  <c r="E77" i="232"/>
  <c r="E9" i="232"/>
  <c r="F318" i="232"/>
  <c r="F236" i="232"/>
  <c r="F60" i="232"/>
  <c r="E319" i="511" l="1"/>
  <c r="I319" i="511" s="1"/>
  <c r="F319" i="511" s="1"/>
  <c r="E319" i="232"/>
  <c r="E77" i="511"/>
  <c r="I77" i="511" s="1"/>
  <c r="F77" i="511" s="1"/>
  <c r="E9" i="511"/>
  <c r="I9" i="511" s="1"/>
  <c r="F9" i="511" s="1"/>
  <c r="F34" i="232"/>
  <c r="E34" i="232"/>
  <c r="F320" i="232"/>
  <c r="F277" i="232"/>
  <c r="F157" i="232"/>
  <c r="E157" i="232"/>
  <c r="E338" i="511"/>
  <c r="I338" i="511" s="1"/>
  <c r="F338" i="511" s="1"/>
  <c r="E337" i="511"/>
  <c r="I337" i="511" s="1"/>
  <c r="F337" i="511" s="1"/>
  <c r="E334" i="232"/>
  <c r="E336" i="511"/>
  <c r="I336" i="511" s="1"/>
  <c r="F336" i="511" s="1"/>
  <c r="E335" i="511"/>
  <c r="I335" i="511" s="1"/>
  <c r="F335" i="511" s="1"/>
  <c r="E333" i="511"/>
  <c r="I333" i="511" s="1"/>
  <c r="F333" i="511" s="1"/>
  <c r="E332" i="232"/>
  <c r="E329" i="511"/>
  <c r="I329" i="511" s="1"/>
  <c r="F329" i="511" s="1"/>
  <c r="E327" i="511"/>
  <c r="I327" i="511" s="1"/>
  <c r="F327" i="511" s="1"/>
  <c r="E324" i="511"/>
  <c r="I324" i="511" s="1"/>
  <c r="F324" i="511" s="1"/>
  <c r="E322" i="511"/>
  <c r="I322" i="511" s="1"/>
  <c r="F322" i="511" s="1"/>
  <c r="E321" i="511"/>
  <c r="I321" i="511" s="1"/>
  <c r="F321" i="511" s="1"/>
  <c r="E317" i="511"/>
  <c r="I317" i="511" s="1"/>
  <c r="F317" i="511" s="1"/>
  <c r="E316" i="232"/>
  <c r="E314" i="511"/>
  <c r="I314" i="511" s="1"/>
  <c r="F314" i="511" s="1"/>
  <c r="E313" i="232"/>
  <c r="E312" i="232"/>
  <c r="E310" i="232"/>
  <c r="E309" i="232"/>
  <c r="E308" i="511"/>
  <c r="I308" i="511" s="1"/>
  <c r="F308" i="511" s="1"/>
  <c r="E303" i="232"/>
  <c r="E301" i="511"/>
  <c r="I301" i="511" s="1"/>
  <c r="F301" i="511" s="1"/>
  <c r="E297" i="511"/>
  <c r="I297" i="511" s="1"/>
  <c r="F297" i="511" s="1"/>
  <c r="E296" i="511"/>
  <c r="I296" i="511" s="1"/>
  <c r="F296" i="511" s="1"/>
  <c r="E294" i="511"/>
  <c r="I294" i="511" s="1"/>
  <c r="F294" i="511" s="1"/>
  <c r="E293" i="511"/>
  <c r="I293" i="511" s="1"/>
  <c r="F293" i="511" s="1"/>
  <c r="E292" i="511"/>
  <c r="I292" i="511" s="1"/>
  <c r="F292" i="511" s="1"/>
  <c r="E291" i="511"/>
  <c r="I291" i="511" s="1"/>
  <c r="F291" i="511" s="1"/>
  <c r="E289" i="232"/>
  <c r="E288" i="232"/>
  <c r="E283" i="232"/>
  <c r="E282" i="511"/>
  <c r="I282" i="511" s="1"/>
  <c r="F282" i="511" s="1"/>
  <c r="E280" i="511"/>
  <c r="I280" i="511" s="1"/>
  <c r="F280" i="511" s="1"/>
  <c r="E279" i="511"/>
  <c r="I279" i="511" s="1"/>
  <c r="F279" i="511" s="1"/>
  <c r="E278" i="232"/>
  <c r="E276" i="511"/>
  <c r="I276" i="511" s="1"/>
  <c r="F276" i="511" s="1"/>
  <c r="E275" i="511"/>
  <c r="I275" i="511" s="1"/>
  <c r="F275" i="511" s="1"/>
  <c r="E273" i="511"/>
  <c r="I273" i="511" s="1"/>
  <c r="F273" i="511" s="1"/>
  <c r="E272" i="232"/>
  <c r="E271" i="232"/>
  <c r="E270" i="511"/>
  <c r="I270" i="511" s="1"/>
  <c r="F270" i="511" s="1"/>
  <c r="E267" i="511"/>
  <c r="I267" i="511" s="1"/>
  <c r="F267" i="511" s="1"/>
  <c r="E264" i="232"/>
  <c r="E263" i="232"/>
  <c r="E260" i="511"/>
  <c r="I260" i="511" s="1"/>
  <c r="F260" i="511" s="1"/>
  <c r="E259" i="511"/>
  <c r="I259" i="511" s="1"/>
  <c r="F259" i="511" s="1"/>
  <c r="E257" i="511"/>
  <c r="I257" i="511" s="1"/>
  <c r="F257" i="511" s="1"/>
  <c r="E251" i="511"/>
  <c r="I251" i="511" s="1"/>
  <c r="F251" i="511" s="1"/>
  <c r="E248" i="232"/>
  <c r="E246" i="511"/>
  <c r="I246" i="511" s="1"/>
  <c r="F246" i="511" s="1"/>
  <c r="E245" i="511"/>
  <c r="I245" i="511" s="1"/>
  <c r="F245" i="511" s="1"/>
  <c r="E244" i="511"/>
  <c r="I244" i="511" s="1"/>
  <c r="F244" i="511" s="1"/>
  <c r="E243" i="511"/>
  <c r="I243" i="511" s="1"/>
  <c r="F243" i="511" s="1"/>
  <c r="E242" i="511"/>
  <c r="I242" i="511" s="1"/>
  <c r="F242" i="511" s="1"/>
  <c r="E241" i="232"/>
  <c r="E240" i="232"/>
  <c r="E239" i="232"/>
  <c r="E237" i="511"/>
  <c r="I237" i="511" s="1"/>
  <c r="F237" i="511" s="1"/>
  <c r="E235" i="511"/>
  <c r="I235" i="511" s="1"/>
  <c r="F235" i="511" s="1"/>
  <c r="E234" i="511"/>
  <c r="I234" i="511" s="1"/>
  <c r="F234" i="511" s="1"/>
  <c r="E233" i="232"/>
  <c r="E231" i="511"/>
  <c r="I231" i="511" s="1"/>
  <c r="F231" i="511" s="1"/>
  <c r="E230" i="232"/>
  <c r="E227" i="511"/>
  <c r="I227" i="511" s="1"/>
  <c r="F227" i="511" s="1"/>
  <c r="E224" i="511"/>
  <c r="I224" i="511" s="1"/>
  <c r="F224" i="511" s="1"/>
  <c r="E220" i="511"/>
  <c r="I220" i="511" s="1"/>
  <c r="F220" i="511" s="1"/>
  <c r="E218" i="511"/>
  <c r="I218" i="511" s="1"/>
  <c r="F218" i="511" s="1"/>
  <c r="E217" i="232"/>
  <c r="E216" i="232"/>
  <c r="E213" i="232"/>
  <c r="E212" i="232"/>
  <c r="E207" i="511"/>
  <c r="I207" i="511" s="1"/>
  <c r="F207" i="511" s="1"/>
  <c r="E206" i="511"/>
  <c r="I206" i="511" s="1"/>
  <c r="F206" i="511" s="1"/>
  <c r="E205" i="511"/>
  <c r="I205" i="511" s="1"/>
  <c r="F205" i="511" s="1"/>
  <c r="E202" i="511"/>
  <c r="I202" i="511" s="1"/>
  <c r="F202" i="511" s="1"/>
  <c r="E200" i="511"/>
  <c r="I200" i="511" s="1"/>
  <c r="F200" i="511" s="1"/>
  <c r="E199" i="511"/>
  <c r="I199" i="511" s="1"/>
  <c r="F199" i="511" s="1"/>
  <c r="E198" i="511"/>
  <c r="I198" i="511" s="1"/>
  <c r="F198" i="511" s="1"/>
  <c r="E196" i="232"/>
  <c r="E195" i="511"/>
  <c r="I195" i="511" s="1"/>
  <c r="F195" i="511" s="1"/>
  <c r="E194" i="232"/>
  <c r="E193" i="511"/>
  <c r="I193" i="511" s="1"/>
  <c r="F193" i="511" s="1"/>
  <c r="E192" i="232"/>
  <c r="E191" i="511"/>
  <c r="I191" i="511" s="1"/>
  <c r="F191" i="511" s="1"/>
  <c r="E188" i="511"/>
  <c r="I188" i="511" s="1"/>
  <c r="F188" i="511" s="1"/>
  <c r="E186" i="511"/>
  <c r="I186" i="511" s="1"/>
  <c r="F186" i="511" s="1"/>
  <c r="E185" i="511"/>
  <c r="I185" i="511" s="1"/>
  <c r="F185" i="511" s="1"/>
  <c r="E183" i="511"/>
  <c r="I183" i="511" s="1"/>
  <c r="F183" i="511" s="1"/>
  <c r="E179" i="511"/>
  <c r="I179" i="511" s="1"/>
  <c r="F179" i="511" s="1"/>
  <c r="E174" i="511"/>
  <c r="I174" i="511" s="1"/>
  <c r="F174" i="511" s="1"/>
  <c r="E172" i="232"/>
  <c r="E167" i="232"/>
  <c r="E166" i="511"/>
  <c r="I166" i="511" s="1"/>
  <c r="F166" i="511" s="1"/>
  <c r="E165" i="232"/>
  <c r="E164" i="511"/>
  <c r="I164" i="511" s="1"/>
  <c r="F164" i="511" s="1"/>
  <c r="E163" i="511"/>
  <c r="I163" i="511" s="1"/>
  <c r="F163" i="511" s="1"/>
  <c r="E162" i="511"/>
  <c r="I162" i="511" s="1"/>
  <c r="F162" i="511" s="1"/>
  <c r="E160" i="511"/>
  <c r="I160" i="511" s="1"/>
  <c r="F160" i="511" s="1"/>
  <c r="E159" i="511"/>
  <c r="I159" i="511" s="1"/>
  <c r="F159" i="511" s="1"/>
  <c r="E155" i="511"/>
  <c r="I155" i="511" s="1"/>
  <c r="F155" i="511" s="1"/>
  <c r="E152" i="232"/>
  <c r="E151" i="511"/>
  <c r="I151" i="511" s="1"/>
  <c r="F151" i="511" s="1"/>
  <c r="E150" i="511"/>
  <c r="I150" i="511" s="1"/>
  <c r="F150" i="511" s="1"/>
  <c r="E148" i="511"/>
  <c r="I148" i="511" s="1"/>
  <c r="F148" i="511" s="1"/>
  <c r="E147" i="232"/>
  <c r="E146" i="232"/>
  <c r="E143" i="232"/>
  <c r="E140" i="511"/>
  <c r="I140" i="511" s="1"/>
  <c r="F140" i="511" s="1"/>
  <c r="E139" i="232"/>
  <c r="E138" i="232"/>
  <c r="E135" i="511"/>
  <c r="I135" i="511" s="1"/>
  <c r="F135" i="511" s="1"/>
  <c r="E133" i="511"/>
  <c r="I133" i="511" s="1"/>
  <c r="F133" i="511" s="1"/>
  <c r="E130" i="511"/>
  <c r="I130" i="511" s="1"/>
  <c r="F130" i="511" s="1"/>
  <c r="E129" i="232"/>
  <c r="E128" i="511"/>
  <c r="I128" i="511" s="1"/>
  <c r="F128" i="511" s="1"/>
  <c r="E125" i="232"/>
  <c r="E124" i="511"/>
  <c r="I124" i="511" s="1"/>
  <c r="F124" i="511" s="1"/>
  <c r="E123" i="511"/>
  <c r="I123" i="511" s="1"/>
  <c r="F123" i="511" s="1"/>
  <c r="E122" i="511"/>
  <c r="I122" i="511" s="1"/>
  <c r="F122" i="511" s="1"/>
  <c r="E117" i="511"/>
  <c r="I117" i="511" s="1"/>
  <c r="F117" i="511" s="1"/>
  <c r="E116" i="232"/>
  <c r="E115" i="232"/>
  <c r="E112" i="511"/>
  <c r="I112" i="511" s="1"/>
  <c r="F112" i="511" s="1"/>
  <c r="E111" i="232"/>
  <c r="E110" i="232"/>
  <c r="E106" i="511"/>
  <c r="I106" i="511" s="1"/>
  <c r="F106" i="511" s="1"/>
  <c r="E104" i="232"/>
  <c r="E103" i="511"/>
  <c r="I103" i="511" s="1"/>
  <c r="F103" i="511" s="1"/>
  <c r="E101" i="511"/>
  <c r="I101" i="511" s="1"/>
  <c r="F101" i="511" s="1"/>
  <c r="E100" i="511"/>
  <c r="I100" i="511" s="1"/>
  <c r="F100" i="511" s="1"/>
  <c r="E99" i="232"/>
  <c r="E98" i="511"/>
  <c r="I98" i="511" s="1"/>
  <c r="F98" i="511" s="1"/>
  <c r="E96" i="511"/>
  <c r="I96" i="511" s="1"/>
  <c r="F96" i="511" s="1"/>
  <c r="E95" i="511"/>
  <c r="I95" i="511" s="1"/>
  <c r="F95" i="511" s="1"/>
  <c r="E94" i="511"/>
  <c r="I94" i="511" s="1"/>
  <c r="F94" i="511" s="1"/>
  <c r="E93" i="232"/>
  <c r="E91" i="511"/>
  <c r="I91" i="511" s="1"/>
  <c r="F91" i="511" s="1"/>
  <c r="E89" i="511"/>
  <c r="I89" i="511" s="1"/>
  <c r="F89" i="511" s="1"/>
  <c r="E88" i="511"/>
  <c r="I88" i="511" s="1"/>
  <c r="F88" i="511" s="1"/>
  <c r="E86" i="511"/>
  <c r="I86" i="511" s="1"/>
  <c r="F86" i="511" s="1"/>
  <c r="E85" i="511"/>
  <c r="I85" i="511" s="1"/>
  <c r="F85" i="511" s="1"/>
  <c r="E83" i="232"/>
  <c r="E82" i="511"/>
  <c r="I82" i="511" s="1"/>
  <c r="F82" i="511" s="1"/>
  <c r="E81" i="511"/>
  <c r="I81" i="511" s="1"/>
  <c r="F81" i="511" s="1"/>
  <c r="E80" i="232"/>
  <c r="E79" i="511"/>
  <c r="I79" i="511" s="1"/>
  <c r="F79" i="511" s="1"/>
  <c r="E76" i="232"/>
  <c r="E75" i="511"/>
  <c r="I75" i="511" s="1"/>
  <c r="F75" i="511" s="1"/>
  <c r="E74" i="511"/>
  <c r="I74" i="511" s="1"/>
  <c r="F74" i="511" s="1"/>
  <c r="E73" i="232"/>
  <c r="E72" i="232"/>
  <c r="E70" i="511"/>
  <c r="I70" i="511" s="1"/>
  <c r="F70" i="511" s="1"/>
  <c r="E68" i="511"/>
  <c r="I68" i="511" s="1"/>
  <c r="F68" i="511" s="1"/>
  <c r="E66" i="511"/>
  <c r="I66" i="511" s="1"/>
  <c r="F66" i="511" s="1"/>
  <c r="E65" i="511"/>
  <c r="I65" i="511" s="1"/>
  <c r="F65" i="511" s="1"/>
  <c r="E62" i="511"/>
  <c r="I62" i="511" s="1"/>
  <c r="F62" i="511" s="1"/>
  <c r="E61" i="511"/>
  <c r="I61" i="511" s="1"/>
  <c r="F61" i="511" s="1"/>
  <c r="E59" i="232"/>
  <c r="E58" i="511"/>
  <c r="I58" i="511" s="1"/>
  <c r="F58" i="511" s="1"/>
  <c r="E57" i="511"/>
  <c r="I57" i="511" s="1"/>
  <c r="F57" i="511" s="1"/>
  <c r="E55" i="232"/>
  <c r="E54" i="232"/>
  <c r="E53" i="232"/>
  <c r="E52" i="232"/>
  <c r="E50" i="511"/>
  <c r="I50" i="511" s="1"/>
  <c r="F50" i="511" s="1"/>
  <c r="E48" i="232"/>
  <c r="E46" i="511"/>
  <c r="I46" i="511" s="1"/>
  <c r="F46" i="511" s="1"/>
  <c r="E43" i="511"/>
  <c r="I43" i="511" s="1"/>
  <c r="F43" i="511" s="1"/>
  <c r="E37" i="232"/>
  <c r="E35" i="232"/>
  <c r="E33" i="511"/>
  <c r="I33" i="511" s="1"/>
  <c r="F33" i="511" s="1"/>
  <c r="E31" i="232"/>
  <c r="E30" i="511"/>
  <c r="I30" i="511" s="1"/>
  <c r="F30" i="511" s="1"/>
  <c r="E25" i="511"/>
  <c r="I25" i="511" s="1"/>
  <c r="F25" i="511" s="1"/>
  <c r="E24" i="511"/>
  <c r="I24" i="511" s="1"/>
  <c r="F24" i="511" s="1"/>
  <c r="E23" i="232"/>
  <c r="E16" i="511"/>
  <c r="I16" i="511" s="1"/>
  <c r="F16" i="511" s="1"/>
  <c r="E14" i="232"/>
  <c r="E10" i="232"/>
  <c r="X5" i="1"/>
  <c r="F170" i="232"/>
  <c r="F311" i="232"/>
  <c r="F172" i="232"/>
  <c r="F165" i="232"/>
  <c r="F146" i="232"/>
  <c r="F48" i="232"/>
  <c r="F37" i="232"/>
  <c r="F189" i="232"/>
  <c r="F10" i="232"/>
  <c r="Y343" i="511"/>
  <c r="M343" i="511"/>
  <c r="L343" i="511"/>
  <c r="K343" i="511"/>
  <c r="F310" i="232"/>
  <c r="F257" i="232"/>
  <c r="F235" i="232"/>
  <c r="F234" i="232"/>
  <c r="F233" i="232"/>
  <c r="F181" i="232"/>
  <c r="F129" i="232"/>
  <c r="F73" i="232"/>
  <c r="F49" i="232"/>
  <c r="F27" i="232"/>
  <c r="F289" i="232"/>
  <c r="F52" i="232"/>
  <c r="F159" i="232"/>
  <c r="F288" i="232"/>
  <c r="F51" i="232"/>
  <c r="F125" i="232"/>
  <c r="F207" i="232"/>
  <c r="Y343" i="232"/>
  <c r="X343" i="232"/>
  <c r="W343" i="232"/>
  <c r="V343" i="232"/>
  <c r="U343" i="232"/>
  <c r="T343" i="232"/>
  <c r="S343" i="232"/>
  <c r="R343" i="232"/>
  <c r="Q343" i="232"/>
  <c r="P343" i="232"/>
  <c r="O343" i="232"/>
  <c r="N343" i="232"/>
  <c r="M343" i="232"/>
  <c r="K343" i="232"/>
  <c r="AA343" i="232" s="1"/>
  <c r="F342" i="232"/>
  <c r="W343" i="1"/>
  <c r="F283" i="232"/>
  <c r="F167" i="232"/>
  <c r="F23" i="232"/>
  <c r="F24" i="232"/>
  <c r="F63" i="232"/>
  <c r="F270" i="232"/>
  <c r="F130" i="232"/>
  <c r="F316" i="232"/>
  <c r="F303" i="232"/>
  <c r="F308" i="232"/>
  <c r="F282" i="232"/>
  <c r="F260" i="232"/>
  <c r="F185" i="232"/>
  <c r="F227" i="232"/>
  <c r="F219" i="232"/>
  <c r="F179" i="232"/>
  <c r="F91" i="232"/>
  <c r="F20" i="232"/>
  <c r="F258" i="232"/>
  <c r="F341" i="232"/>
  <c r="F338" i="232"/>
  <c r="F337" i="232"/>
  <c r="F334" i="232"/>
  <c r="F336" i="232"/>
  <c r="F335" i="232"/>
  <c r="F333" i="232"/>
  <c r="F332" i="232"/>
  <c r="F331" i="232"/>
  <c r="F329" i="232"/>
  <c r="F327" i="232"/>
  <c r="F325" i="232"/>
  <c r="F324" i="232"/>
  <c r="F322" i="232"/>
  <c r="F321" i="232"/>
  <c r="F317" i="232"/>
  <c r="F314" i="232"/>
  <c r="F313" i="232"/>
  <c r="F312" i="232"/>
  <c r="F309" i="232"/>
  <c r="F307" i="232"/>
  <c r="F306" i="232"/>
  <c r="F305" i="232"/>
  <c r="F304" i="232"/>
  <c r="F302" i="232"/>
  <c r="F301" i="232"/>
  <c r="F300" i="232"/>
  <c r="F298" i="232"/>
  <c r="F297" i="232"/>
  <c r="F296" i="232"/>
  <c r="F295" i="232"/>
  <c r="F294" i="232"/>
  <c r="F293" i="232"/>
  <c r="F292" i="232"/>
  <c r="F291" i="232"/>
  <c r="F290" i="232"/>
  <c r="F287" i="232"/>
  <c r="F286" i="232"/>
  <c r="F285" i="232"/>
  <c r="F281" i="232"/>
  <c r="F280" i="232"/>
  <c r="F279" i="232"/>
  <c r="F278" i="232"/>
  <c r="F276" i="232"/>
  <c r="F275" i="232"/>
  <c r="F274" i="232"/>
  <c r="F273" i="232"/>
  <c r="F272" i="232"/>
  <c r="F271" i="232"/>
  <c r="F268" i="232"/>
  <c r="F267" i="232"/>
  <c r="F265" i="232"/>
  <c r="F264" i="232"/>
  <c r="F263" i="232"/>
  <c r="F262" i="232"/>
  <c r="F261" i="232"/>
  <c r="F259" i="232"/>
  <c r="F256" i="232"/>
  <c r="F255" i="232"/>
  <c r="F253" i="232"/>
  <c r="F251" i="232"/>
  <c r="F250" i="232"/>
  <c r="F249" i="232"/>
  <c r="F248" i="232"/>
  <c r="F247" i="232"/>
  <c r="F246" i="232"/>
  <c r="F245" i="232"/>
  <c r="F244" i="232"/>
  <c r="F243" i="232"/>
  <c r="F242" i="232"/>
  <c r="F241" i="232"/>
  <c r="F240" i="232"/>
  <c r="F239" i="232"/>
  <c r="F237" i="232"/>
  <c r="F232" i="232"/>
  <c r="F231" i="232"/>
  <c r="F230" i="232"/>
  <c r="F226" i="232"/>
  <c r="F225" i="232"/>
  <c r="F224" i="232"/>
  <c r="F222" i="232"/>
  <c r="F221" i="232"/>
  <c r="F220" i="232"/>
  <c r="F218" i="232"/>
  <c r="F217" i="232"/>
  <c r="F216" i="232"/>
  <c r="F215" i="232"/>
  <c r="F213" i="232"/>
  <c r="F212" i="232"/>
  <c r="F210" i="232"/>
  <c r="F208" i="232"/>
  <c r="F206" i="232"/>
  <c r="F205" i="232"/>
  <c r="F202" i="232"/>
  <c r="F200" i="232"/>
  <c r="F199" i="232"/>
  <c r="F198" i="232"/>
  <c r="F197" i="232"/>
  <c r="F196" i="232"/>
  <c r="F195" i="232"/>
  <c r="F194" i="232"/>
  <c r="F193" i="232"/>
  <c r="F192" i="232"/>
  <c r="F191" i="232"/>
  <c r="F190" i="232"/>
  <c r="F188" i="232"/>
  <c r="F187" i="232"/>
  <c r="F186" i="232"/>
  <c r="F184" i="232"/>
  <c r="F183" i="232"/>
  <c r="F182" i="232"/>
  <c r="F176" i="232"/>
  <c r="F175" i="232"/>
  <c r="F174" i="232"/>
  <c r="F173" i="232"/>
  <c r="F171" i="232"/>
  <c r="F169" i="232"/>
  <c r="F168" i="232"/>
  <c r="F166" i="232"/>
  <c r="F164" i="232"/>
  <c r="F163" i="232"/>
  <c r="F162" i="232"/>
  <c r="F161" i="232"/>
  <c r="F160" i="232"/>
  <c r="F158" i="232"/>
  <c r="F156" i="232"/>
  <c r="F155" i="232"/>
  <c r="F152" i="232"/>
  <c r="F151" i="232"/>
  <c r="F150" i="232"/>
  <c r="F149" i="232"/>
  <c r="F148" i="232"/>
  <c r="F147" i="232"/>
  <c r="F145" i="232"/>
  <c r="F143" i="232"/>
  <c r="F141" i="232"/>
  <c r="F140" i="232"/>
  <c r="F139" i="232"/>
  <c r="F138" i="232"/>
  <c r="F137" i="232"/>
  <c r="F136" i="232"/>
  <c r="F135" i="232"/>
  <c r="F134" i="232"/>
  <c r="F133" i="232"/>
  <c r="F132" i="232"/>
  <c r="F128" i="232"/>
  <c r="F127" i="232"/>
  <c r="F124" i="232"/>
  <c r="F123" i="232"/>
  <c r="F122" i="232"/>
  <c r="F120" i="232"/>
  <c r="F118" i="232"/>
  <c r="F117" i="232"/>
  <c r="F116" i="232"/>
  <c r="F115" i="232"/>
  <c r="F114" i="232"/>
  <c r="F112" i="232"/>
  <c r="F111" i="232"/>
  <c r="F110" i="232"/>
  <c r="F109" i="232"/>
  <c r="F106" i="232"/>
  <c r="F105" i="232"/>
  <c r="F104" i="232"/>
  <c r="F103" i="232"/>
  <c r="F102" i="232"/>
  <c r="F101" i="232"/>
  <c r="F100" i="232"/>
  <c r="F99" i="232"/>
  <c r="F98" i="232"/>
  <c r="F97" i="232"/>
  <c r="F96" i="232"/>
  <c r="F95" i="232"/>
  <c r="F94" i="232"/>
  <c r="F93" i="232"/>
  <c r="F90" i="232"/>
  <c r="F89" i="232"/>
  <c r="F88" i="232"/>
  <c r="F86" i="232"/>
  <c r="F85" i="232"/>
  <c r="F84" i="232"/>
  <c r="F83" i="232"/>
  <c r="F82" i="232"/>
  <c r="F81" i="232"/>
  <c r="F80" i="232"/>
  <c r="F79" i="232"/>
  <c r="F78" i="232"/>
  <c r="F76" i="232"/>
  <c r="F75" i="232"/>
  <c r="F74" i="232"/>
  <c r="F72" i="232"/>
  <c r="F70" i="232"/>
  <c r="F68" i="232"/>
  <c r="F67" i="232"/>
  <c r="F66" i="232"/>
  <c r="F65" i="232"/>
  <c r="F64" i="232"/>
  <c r="F62" i="232"/>
  <c r="F61" i="232"/>
  <c r="F59" i="232"/>
  <c r="F58" i="232"/>
  <c r="F57" i="232"/>
  <c r="F56" i="232"/>
  <c r="F55" i="232"/>
  <c r="F54" i="232"/>
  <c r="F53" i="232"/>
  <c r="F50" i="232"/>
  <c r="F47" i="232"/>
  <c r="F46" i="232"/>
  <c r="F45" i="232"/>
  <c r="F43" i="232"/>
  <c r="F38" i="232"/>
  <c r="F36" i="232"/>
  <c r="F35" i="232"/>
  <c r="F33" i="232"/>
  <c r="F31" i="232"/>
  <c r="F30" i="232"/>
  <c r="F29" i="232"/>
  <c r="F25" i="232"/>
  <c r="F22" i="232"/>
  <c r="F21" i="232"/>
  <c r="F18" i="232"/>
  <c r="F16" i="232"/>
  <c r="F15" i="232"/>
  <c r="F14" i="232"/>
  <c r="F12" i="232"/>
  <c r="F5" i="232"/>
  <c r="A330" i="232" l="1"/>
  <c r="A228" i="232"/>
  <c r="A4" i="232"/>
  <c r="A32" i="232"/>
  <c r="A209" i="232"/>
  <c r="A223" i="232"/>
  <c r="A131" i="232"/>
  <c r="A203" i="232"/>
  <c r="A153" i="232"/>
  <c r="A107" i="232"/>
  <c r="A299" i="232"/>
  <c r="A315" i="232"/>
  <c r="A238" i="232"/>
  <c r="A113" i="232"/>
  <c r="A19" i="232"/>
  <c r="A204" i="232"/>
  <c r="A326" i="232"/>
  <c r="A211" i="232"/>
  <c r="A142" i="232"/>
  <c r="A108" i="232"/>
  <c r="A87" i="232"/>
  <c r="A144" i="232"/>
  <c r="A26" i="232"/>
  <c r="A126" i="232"/>
  <c r="A17" i="232"/>
  <c r="A229" i="232"/>
  <c r="A41" i="232"/>
  <c r="A39" i="232"/>
  <c r="A40" i="232"/>
  <c r="A178" i="232"/>
  <c r="A177" i="232"/>
  <c r="A284" i="232"/>
  <c r="A13" i="232"/>
  <c r="A11" i="232"/>
  <c r="A71" i="232"/>
  <c r="A214" i="232"/>
  <c r="A323" i="232"/>
  <c r="A92" i="232"/>
  <c r="A8" i="232"/>
  <c r="A339" i="232"/>
  <c r="A340" i="232"/>
  <c r="E342" i="511"/>
  <c r="I342" i="511" s="1"/>
  <c r="F342" i="511" s="1"/>
  <c r="E341" i="232"/>
  <c r="E331" i="232"/>
  <c r="E325" i="511"/>
  <c r="I325" i="511" s="1"/>
  <c r="F325" i="511" s="1"/>
  <c r="E320" i="232"/>
  <c r="E311" i="511"/>
  <c r="I311" i="511" s="1"/>
  <c r="F311" i="511" s="1"/>
  <c r="E307" i="511"/>
  <c r="I307" i="511" s="1"/>
  <c r="F307" i="511" s="1"/>
  <c r="E306" i="232"/>
  <c r="E305" i="511"/>
  <c r="I305" i="511" s="1"/>
  <c r="F305" i="511" s="1"/>
  <c r="E304" i="511"/>
  <c r="I304" i="511" s="1"/>
  <c r="F304" i="511" s="1"/>
  <c r="E302" i="511"/>
  <c r="I302" i="511" s="1"/>
  <c r="F302" i="511" s="1"/>
  <c r="E300" i="511"/>
  <c r="I300" i="511" s="1"/>
  <c r="F300" i="511" s="1"/>
  <c r="E298" i="511"/>
  <c r="I298" i="511" s="1"/>
  <c r="F298" i="511" s="1"/>
  <c r="E295" i="511"/>
  <c r="I295" i="511" s="1"/>
  <c r="F295" i="511" s="1"/>
  <c r="E290" i="232"/>
  <c r="E287" i="511"/>
  <c r="I287" i="511" s="1"/>
  <c r="F287" i="511" s="1"/>
  <c r="E286" i="511"/>
  <c r="I286" i="511" s="1"/>
  <c r="F286" i="511" s="1"/>
  <c r="E285" i="511"/>
  <c r="I285" i="511" s="1"/>
  <c r="F285" i="511" s="1"/>
  <c r="E281" i="511"/>
  <c r="I281" i="511" s="1"/>
  <c r="F281" i="511" s="1"/>
  <c r="E277" i="232"/>
  <c r="E274" i="511"/>
  <c r="I274" i="511" s="1"/>
  <c r="F274" i="511" s="1"/>
  <c r="E268" i="511"/>
  <c r="I268" i="511" s="1"/>
  <c r="F268" i="511" s="1"/>
  <c r="E265" i="511"/>
  <c r="I265" i="511" s="1"/>
  <c r="F265" i="511" s="1"/>
  <c r="E262" i="232"/>
  <c r="E261" i="511"/>
  <c r="I261" i="511" s="1"/>
  <c r="F261" i="511" s="1"/>
  <c r="E258" i="511"/>
  <c r="I258" i="511" s="1"/>
  <c r="F258" i="511" s="1"/>
  <c r="E256" i="511"/>
  <c r="I256" i="511" s="1"/>
  <c r="F256" i="511" s="1"/>
  <c r="E255" i="511"/>
  <c r="I255" i="511" s="1"/>
  <c r="F255" i="511" s="1"/>
  <c r="E253" i="232"/>
  <c r="E250" i="511"/>
  <c r="I250" i="511" s="1"/>
  <c r="F250" i="511" s="1"/>
  <c r="E249" i="511"/>
  <c r="I249" i="511" s="1"/>
  <c r="F249" i="511" s="1"/>
  <c r="E247" i="511"/>
  <c r="I247" i="511" s="1"/>
  <c r="F247" i="511" s="1"/>
  <c r="E232" i="232"/>
  <c r="E226" i="232"/>
  <c r="E225" i="511"/>
  <c r="I225" i="511" s="1"/>
  <c r="F225" i="511" s="1"/>
  <c r="E222" i="511"/>
  <c r="I222" i="511" s="1"/>
  <c r="F222" i="511" s="1"/>
  <c r="E221" i="232"/>
  <c r="E219" i="232"/>
  <c r="E215" i="511"/>
  <c r="I215" i="511" s="1"/>
  <c r="F215" i="511" s="1"/>
  <c r="E210" i="511"/>
  <c r="I210" i="511" s="1"/>
  <c r="F210" i="511" s="1"/>
  <c r="E208" i="232"/>
  <c r="E197" i="232"/>
  <c r="E190" i="511"/>
  <c r="I190" i="511" s="1"/>
  <c r="F190" i="511" s="1"/>
  <c r="E189" i="232"/>
  <c r="E187" i="511"/>
  <c r="I187" i="511" s="1"/>
  <c r="F187" i="511" s="1"/>
  <c r="E184" i="232"/>
  <c r="E182" i="511"/>
  <c r="I182" i="511" s="1"/>
  <c r="F182" i="511" s="1"/>
  <c r="E181" i="511"/>
  <c r="I181" i="511" s="1"/>
  <c r="F181" i="511" s="1"/>
  <c r="E176" i="511"/>
  <c r="I176" i="511" s="1"/>
  <c r="F176" i="511" s="1"/>
  <c r="E175" i="511"/>
  <c r="I175" i="511" s="1"/>
  <c r="F175" i="511" s="1"/>
  <c r="E173" i="511"/>
  <c r="I173" i="511" s="1"/>
  <c r="F173" i="511" s="1"/>
  <c r="E171" i="511"/>
  <c r="I171" i="511" s="1"/>
  <c r="F171" i="511" s="1"/>
  <c r="E170" i="232"/>
  <c r="E169" i="511"/>
  <c r="I169" i="511" s="1"/>
  <c r="F169" i="511" s="1"/>
  <c r="E168" i="232"/>
  <c r="E161" i="511"/>
  <c r="I161" i="511" s="1"/>
  <c r="F161" i="511" s="1"/>
  <c r="E158" i="511"/>
  <c r="I158" i="511" s="1"/>
  <c r="F158" i="511" s="1"/>
  <c r="E156" i="232"/>
  <c r="E149" i="511"/>
  <c r="I149" i="511" s="1"/>
  <c r="F149" i="511" s="1"/>
  <c r="E145" i="511"/>
  <c r="I145" i="511" s="1"/>
  <c r="F145" i="511" s="1"/>
  <c r="E141" i="232"/>
  <c r="E137" i="511"/>
  <c r="I137" i="511" s="1"/>
  <c r="F137" i="511" s="1"/>
  <c r="E136" i="511"/>
  <c r="I136" i="511" s="1"/>
  <c r="F136" i="511" s="1"/>
  <c r="E134" i="511"/>
  <c r="I134" i="511" s="1"/>
  <c r="F134" i="511" s="1"/>
  <c r="E132" i="511"/>
  <c r="I132" i="511" s="1"/>
  <c r="F132" i="511" s="1"/>
  <c r="E127" i="232"/>
  <c r="E120" i="232"/>
  <c r="E118" i="232"/>
  <c r="E114" i="511"/>
  <c r="I114" i="511" s="1"/>
  <c r="F114" i="511" s="1"/>
  <c r="E109" i="511"/>
  <c r="I109" i="511" s="1"/>
  <c r="F109" i="511" s="1"/>
  <c r="E105" i="511"/>
  <c r="I105" i="511" s="1"/>
  <c r="F105" i="511" s="1"/>
  <c r="E102" i="511"/>
  <c r="I102" i="511" s="1"/>
  <c r="F102" i="511" s="1"/>
  <c r="E97" i="511"/>
  <c r="I97" i="511" s="1"/>
  <c r="F97" i="511" s="1"/>
  <c r="E90" i="511"/>
  <c r="I90" i="511" s="1"/>
  <c r="F90" i="511" s="1"/>
  <c r="E84" i="511"/>
  <c r="I84" i="511" s="1"/>
  <c r="F84" i="511" s="1"/>
  <c r="E78" i="511"/>
  <c r="I78" i="511" s="1"/>
  <c r="F78" i="511" s="1"/>
  <c r="E67" i="232"/>
  <c r="E64" i="511"/>
  <c r="I64" i="511" s="1"/>
  <c r="F64" i="511" s="1"/>
  <c r="E63" i="511"/>
  <c r="I63" i="511" s="1"/>
  <c r="F63" i="511" s="1"/>
  <c r="E51" i="511"/>
  <c r="I51" i="511" s="1"/>
  <c r="F51" i="511" s="1"/>
  <c r="E47" i="511"/>
  <c r="I47" i="511" s="1"/>
  <c r="F47" i="511" s="1"/>
  <c r="E49" i="232"/>
  <c r="E45" i="511"/>
  <c r="I45" i="511" s="1"/>
  <c r="F45" i="511" s="1"/>
  <c r="E38" i="232"/>
  <c r="E36" i="232"/>
  <c r="E29" i="232"/>
  <c r="E27" i="511"/>
  <c r="I27" i="511" s="1"/>
  <c r="F27" i="511" s="1"/>
  <c r="E22" i="232"/>
  <c r="E21" i="511"/>
  <c r="I21" i="511" s="1"/>
  <c r="F21" i="511" s="1"/>
  <c r="E20" i="511"/>
  <c r="I20" i="511" s="1"/>
  <c r="F20" i="511" s="1"/>
  <c r="E18" i="232"/>
  <c r="E15" i="511"/>
  <c r="I15" i="511" s="1"/>
  <c r="F15" i="511" s="1"/>
  <c r="E12" i="232"/>
  <c r="E5" i="232"/>
  <c r="A269" i="232"/>
  <c r="A5" i="232"/>
  <c r="A42" i="232"/>
  <c r="A180" i="232"/>
  <c r="A6" i="232"/>
  <c r="A119" i="232"/>
  <c r="A44" i="232"/>
  <c r="A154" i="232"/>
  <c r="A266" i="232"/>
  <c r="A69" i="232"/>
  <c r="A328" i="232"/>
  <c r="A254" i="232"/>
  <c r="A201" i="232"/>
  <c r="A28" i="232"/>
  <c r="A252" i="232"/>
  <c r="A121" i="232"/>
  <c r="A7" i="232"/>
  <c r="A319" i="232"/>
  <c r="E291" i="232"/>
  <c r="E185" i="232"/>
  <c r="A77" i="232"/>
  <c r="A9" i="232"/>
  <c r="E236" i="232"/>
  <c r="E236" i="511"/>
  <c r="I236" i="511" s="1"/>
  <c r="F236" i="511" s="1"/>
  <c r="E318" i="232"/>
  <c r="E318" i="511"/>
  <c r="I318" i="511" s="1"/>
  <c r="F318" i="511" s="1"/>
  <c r="E60" i="511"/>
  <c r="I60" i="511" s="1"/>
  <c r="F60" i="511" s="1"/>
  <c r="E60" i="232"/>
  <c r="A318" i="232"/>
  <c r="A60" i="232"/>
  <c r="A236" i="232"/>
  <c r="E46" i="232"/>
  <c r="E243" i="232"/>
  <c r="E192" i="511"/>
  <c r="I192" i="511" s="1"/>
  <c r="F192" i="511" s="1"/>
  <c r="E271" i="511"/>
  <c r="I271" i="511" s="1"/>
  <c r="F271" i="511" s="1"/>
  <c r="E161" i="232"/>
  <c r="E91" i="232"/>
  <c r="E307" i="232"/>
  <c r="E208" i="511"/>
  <c r="I208" i="511" s="1"/>
  <c r="F208" i="511" s="1"/>
  <c r="E272" i="511"/>
  <c r="I272" i="511" s="1"/>
  <c r="F272" i="511" s="1"/>
  <c r="E311" i="232"/>
  <c r="E34" i="511"/>
  <c r="I34" i="511" s="1"/>
  <c r="F34" i="511" s="1"/>
  <c r="E166" i="232"/>
  <c r="E100" i="232"/>
  <c r="E324" i="232"/>
  <c r="E316" i="511"/>
  <c r="I316" i="511" s="1"/>
  <c r="F316" i="511" s="1"/>
  <c r="E125" i="511"/>
  <c r="I125" i="511" s="1"/>
  <c r="F125" i="511" s="1"/>
  <c r="E219" i="511"/>
  <c r="I219" i="511" s="1"/>
  <c r="F219" i="511" s="1"/>
  <c r="E158" i="232"/>
  <c r="E281" i="232"/>
  <c r="E336" i="232"/>
  <c r="E138" i="511"/>
  <c r="I138" i="511" s="1"/>
  <c r="F138" i="511" s="1"/>
  <c r="E248" i="511"/>
  <c r="I248" i="511" s="1"/>
  <c r="F248" i="511" s="1"/>
  <c r="E331" i="511"/>
  <c r="I331" i="511" s="1"/>
  <c r="F331" i="511" s="1"/>
  <c r="E320" i="511"/>
  <c r="I320" i="511" s="1"/>
  <c r="F320" i="511" s="1"/>
  <c r="A34" i="232"/>
  <c r="E124" i="232"/>
  <c r="E79" i="232"/>
  <c r="E137" i="232"/>
  <c r="E188" i="232"/>
  <c r="E261" i="232"/>
  <c r="E293" i="232"/>
  <c r="E31" i="511"/>
  <c r="I31" i="511" s="1"/>
  <c r="F31" i="511" s="1"/>
  <c r="E147" i="511"/>
  <c r="I147" i="511" s="1"/>
  <c r="F147" i="511" s="1"/>
  <c r="E306" i="511"/>
  <c r="I306" i="511" s="1"/>
  <c r="F306" i="511" s="1"/>
  <c r="E247" i="232"/>
  <c r="E227" i="232"/>
  <c r="E275" i="232"/>
  <c r="E338" i="232"/>
  <c r="E104" i="511"/>
  <c r="I104" i="511" s="1"/>
  <c r="F104" i="511" s="1"/>
  <c r="A320" i="232"/>
  <c r="E341" i="511"/>
  <c r="I341" i="511" s="1"/>
  <c r="F341" i="511" s="1"/>
  <c r="E322" i="232"/>
  <c r="E298" i="232"/>
  <c r="E233" i="511"/>
  <c r="I233" i="511" s="1"/>
  <c r="F233" i="511" s="1"/>
  <c r="E230" i="511"/>
  <c r="I230" i="511" s="1"/>
  <c r="F230" i="511" s="1"/>
  <c r="E222" i="232"/>
  <c r="E184" i="511"/>
  <c r="I184" i="511" s="1"/>
  <c r="F184" i="511" s="1"/>
  <c r="E181" i="232"/>
  <c r="E179" i="232"/>
  <c r="E169" i="232"/>
  <c r="E134" i="232"/>
  <c r="E76" i="511"/>
  <c r="I76" i="511" s="1"/>
  <c r="F76" i="511" s="1"/>
  <c r="E186" i="232"/>
  <c r="E58" i="232"/>
  <c r="E150" i="232"/>
  <c r="E67" i="511"/>
  <c r="I67" i="511" s="1"/>
  <c r="F67" i="511" s="1"/>
  <c r="E115" i="511"/>
  <c r="I115" i="511" s="1"/>
  <c r="F115" i="511" s="1"/>
  <c r="E90" i="232"/>
  <c r="E93" i="511"/>
  <c r="I93" i="511" s="1"/>
  <c r="F93" i="511" s="1"/>
  <c r="E68" i="232"/>
  <c r="E148" i="232"/>
  <c r="E16" i="232"/>
  <c r="E278" i="511"/>
  <c r="I278" i="511" s="1"/>
  <c r="F278" i="511" s="1"/>
  <c r="E152" i="511"/>
  <c r="I152" i="511" s="1"/>
  <c r="F152" i="511" s="1"/>
  <c r="E312" i="511"/>
  <c r="I312" i="511" s="1"/>
  <c r="F312" i="511" s="1"/>
  <c r="E325" i="232"/>
  <c r="E59" i="511"/>
  <c r="I59" i="511" s="1"/>
  <c r="F59" i="511" s="1"/>
  <c r="E194" i="511"/>
  <c r="I194" i="511" s="1"/>
  <c r="F194" i="511" s="1"/>
  <c r="E263" i="511"/>
  <c r="I263" i="511" s="1"/>
  <c r="F263" i="511" s="1"/>
  <c r="E47" i="232"/>
  <c r="E81" i="232"/>
  <c r="E101" i="232"/>
  <c r="E135" i="232"/>
  <c r="E171" i="232"/>
  <c r="E198" i="232"/>
  <c r="E231" i="232"/>
  <c r="E111" i="511"/>
  <c r="I111" i="511" s="1"/>
  <c r="F111" i="511" s="1"/>
  <c r="E139" i="511"/>
  <c r="I139" i="511" s="1"/>
  <c r="F139" i="511" s="1"/>
  <c r="E37" i="511"/>
  <c r="I37" i="511" s="1"/>
  <c r="F37" i="511" s="1"/>
  <c r="E122" i="232"/>
  <c r="E220" i="232"/>
  <c r="E300" i="232"/>
  <c r="E22" i="511"/>
  <c r="I22" i="511" s="1"/>
  <c r="F22" i="511" s="1"/>
  <c r="E216" i="511"/>
  <c r="I216" i="511" s="1"/>
  <c r="F216" i="511" s="1"/>
  <c r="E241" i="511"/>
  <c r="I241" i="511" s="1"/>
  <c r="F241" i="511" s="1"/>
  <c r="E332" i="511"/>
  <c r="I332" i="511" s="1"/>
  <c r="F332" i="511" s="1"/>
  <c r="E85" i="232"/>
  <c r="E163" i="232"/>
  <c r="E205" i="232"/>
  <c r="E249" i="232"/>
  <c r="E304" i="232"/>
  <c r="E317" i="232"/>
  <c r="E308" i="232"/>
  <c r="E127" i="511"/>
  <c r="I127" i="511" s="1"/>
  <c r="F127" i="511" s="1"/>
  <c r="E143" i="511"/>
  <c r="I143" i="511" s="1"/>
  <c r="F143" i="511" s="1"/>
  <c r="E167" i="511"/>
  <c r="I167" i="511" s="1"/>
  <c r="F167" i="511" s="1"/>
  <c r="I334" i="511"/>
  <c r="F334" i="511" s="1"/>
  <c r="E175" i="232"/>
  <c r="E33" i="232"/>
  <c r="E78" i="232"/>
  <c r="E88" i="232"/>
  <c r="E97" i="232"/>
  <c r="E190" i="232"/>
  <c r="E210" i="232"/>
  <c r="E225" i="232"/>
  <c r="E255" i="232"/>
  <c r="E268" i="232"/>
  <c r="E295" i="232"/>
  <c r="E159" i="232"/>
  <c r="E27" i="232"/>
  <c r="E38" i="511"/>
  <c r="I38" i="511" s="1"/>
  <c r="F38" i="511" s="1"/>
  <c r="E116" i="511"/>
  <c r="I116" i="511" s="1"/>
  <c r="F116" i="511" s="1"/>
  <c r="E74" i="232"/>
  <c r="E105" i="232"/>
  <c r="E64" i="232"/>
  <c r="E182" i="232"/>
  <c r="E245" i="232"/>
  <c r="E259" i="232"/>
  <c r="E273" i="232"/>
  <c r="E287" i="232"/>
  <c r="E342" i="232"/>
  <c r="E51" i="232"/>
  <c r="E235" i="232"/>
  <c r="E10" i="511"/>
  <c r="I10" i="511" s="1"/>
  <c r="F10" i="511" s="1"/>
  <c r="E277" i="511"/>
  <c r="I277" i="511" s="1"/>
  <c r="F277" i="511" s="1"/>
  <c r="E157" i="511"/>
  <c r="I157" i="511" s="1"/>
  <c r="F157" i="511" s="1"/>
  <c r="E103" i="232"/>
  <c r="A277" i="232"/>
  <c r="A157" i="232"/>
  <c r="A170" i="232"/>
  <c r="E290" i="511"/>
  <c r="I290" i="511" s="1"/>
  <c r="F290" i="511" s="1"/>
  <c r="E282" i="232"/>
  <c r="E170" i="511"/>
  <c r="I170" i="511" s="1"/>
  <c r="F170" i="511" s="1"/>
  <c r="E25" i="232"/>
  <c r="E215" i="232"/>
  <c r="E258" i="232"/>
  <c r="E267" i="232"/>
  <c r="E286" i="232"/>
  <c r="E54" i="511"/>
  <c r="I54" i="511" s="1"/>
  <c r="F54" i="511" s="1"/>
  <c r="E80" i="511"/>
  <c r="I80" i="511" s="1"/>
  <c r="F80" i="511" s="1"/>
  <c r="E240" i="511"/>
  <c r="I240" i="511" s="1"/>
  <c r="F240" i="511" s="1"/>
  <c r="E253" i="511"/>
  <c r="I253" i="511" s="1"/>
  <c r="F253" i="511" s="1"/>
  <c r="E50" i="232"/>
  <c r="E96" i="232"/>
  <c r="E151" i="232"/>
  <c r="E162" i="232"/>
  <c r="E193" i="232"/>
  <c r="E224" i="232"/>
  <c r="E244" i="232"/>
  <c r="E276" i="232"/>
  <c r="E294" i="232"/>
  <c r="E73" i="511"/>
  <c r="I73" i="511" s="1"/>
  <c r="F73" i="511" s="1"/>
  <c r="E110" i="511"/>
  <c r="I110" i="511" s="1"/>
  <c r="F110" i="511" s="1"/>
  <c r="E120" i="511"/>
  <c r="I120" i="511" s="1"/>
  <c r="F120" i="511" s="1"/>
  <c r="E129" i="511"/>
  <c r="I129" i="511" s="1"/>
  <c r="F129" i="511" s="1"/>
  <c r="E303" i="511"/>
  <c r="I303" i="511" s="1"/>
  <c r="F303" i="511" s="1"/>
  <c r="E202" i="232"/>
  <c r="E63" i="232"/>
  <c r="E197" i="511"/>
  <c r="I197" i="511" s="1"/>
  <c r="F197" i="511" s="1"/>
  <c r="E21" i="232"/>
  <c r="E84" i="232"/>
  <c r="E174" i="232"/>
  <c r="E234" i="232"/>
  <c r="E262" i="511"/>
  <c r="I262" i="511" s="1"/>
  <c r="F262" i="511" s="1"/>
  <c r="E189" i="511"/>
  <c r="I189" i="511" s="1"/>
  <c r="F189" i="511" s="1"/>
  <c r="E66" i="232"/>
  <c r="E75" i="232"/>
  <c r="E128" i="232"/>
  <c r="E218" i="232"/>
  <c r="E302" i="232"/>
  <c r="E257" i="232"/>
  <c r="E200" i="232"/>
  <c r="E251" i="232"/>
  <c r="E265" i="232"/>
  <c r="E280" i="232"/>
  <c r="E329" i="232"/>
  <c r="E207" i="232"/>
  <c r="E213" i="511"/>
  <c r="I213" i="511" s="1"/>
  <c r="F213" i="511" s="1"/>
  <c r="E289" i="511"/>
  <c r="I289" i="511" s="1"/>
  <c r="F289" i="511" s="1"/>
  <c r="E196" i="511"/>
  <c r="I196" i="511" s="1"/>
  <c r="F196" i="511" s="1"/>
  <c r="E239" i="511"/>
  <c r="I239" i="511" s="1"/>
  <c r="F239" i="511" s="1"/>
  <c r="E310" i="511"/>
  <c r="I310" i="511" s="1"/>
  <c r="F310" i="511" s="1"/>
  <c r="E156" i="511"/>
  <c r="I156" i="511" s="1"/>
  <c r="F156" i="511" s="1"/>
  <c r="E141" i="511"/>
  <c r="I141" i="511" s="1"/>
  <c r="F141" i="511" s="1"/>
  <c r="E130" i="232"/>
  <c r="E55" i="511"/>
  <c r="I55" i="511" s="1"/>
  <c r="F55" i="511" s="1"/>
  <c r="E15" i="232"/>
  <c r="E72" i="511"/>
  <c r="I72" i="511" s="1"/>
  <c r="F72" i="511" s="1"/>
  <c r="E14" i="511"/>
  <c r="I14" i="511" s="1"/>
  <c r="F14" i="511" s="1"/>
  <c r="E36" i="511"/>
  <c r="I36" i="511" s="1"/>
  <c r="F36" i="511" s="1"/>
  <c r="E62" i="232"/>
  <c r="E95" i="232"/>
  <c r="E109" i="232"/>
  <c r="E118" i="511"/>
  <c r="I118" i="511" s="1"/>
  <c r="F118" i="511" s="1"/>
  <c r="E165" i="511"/>
  <c r="I165" i="511" s="1"/>
  <c r="F165" i="511" s="1"/>
  <c r="E53" i="511"/>
  <c r="I53" i="511" s="1"/>
  <c r="F53" i="511" s="1"/>
  <c r="E83" i="511"/>
  <c r="I83" i="511" s="1"/>
  <c r="F83" i="511" s="1"/>
  <c r="E20" i="232"/>
  <c r="E30" i="232"/>
  <c r="E45" i="232"/>
  <c r="E114" i="232"/>
  <c r="E133" i="232"/>
  <c r="E99" i="511"/>
  <c r="I99" i="511" s="1"/>
  <c r="F99" i="511" s="1"/>
  <c r="E173" i="232"/>
  <c r="E285" i="232"/>
  <c r="E297" i="232"/>
  <c r="E314" i="232"/>
  <c r="E335" i="232"/>
  <c r="E24" i="232"/>
  <c r="E49" i="511"/>
  <c r="I49" i="511" s="1"/>
  <c r="F49" i="511" s="1"/>
  <c r="E146" i="511"/>
  <c r="I146" i="511" s="1"/>
  <c r="F146" i="511" s="1"/>
  <c r="E305" i="232"/>
  <c r="E176" i="232"/>
  <c r="E57" i="232"/>
  <c r="E12" i="511"/>
  <c r="I12" i="511" s="1"/>
  <c r="F12" i="511" s="1"/>
  <c r="E18" i="511"/>
  <c r="I18" i="511" s="1"/>
  <c r="F18" i="511" s="1"/>
  <c r="E23" i="511"/>
  <c r="I23" i="511" s="1"/>
  <c r="F23" i="511" s="1"/>
  <c r="E29" i="511"/>
  <c r="I29" i="511" s="1"/>
  <c r="F29" i="511" s="1"/>
  <c r="E35" i="511"/>
  <c r="I35" i="511" s="1"/>
  <c r="F35" i="511" s="1"/>
  <c r="E168" i="511"/>
  <c r="I168" i="511" s="1"/>
  <c r="F168" i="511" s="1"/>
  <c r="E160" i="232"/>
  <c r="E164" i="232"/>
  <c r="E82" i="232"/>
  <c r="E86" i="232"/>
  <c r="E89" i="232"/>
  <c r="E94" i="232"/>
  <c r="E98" i="232"/>
  <c r="E102" i="232"/>
  <c r="E106" i="232"/>
  <c r="E112" i="232"/>
  <c r="E117" i="232"/>
  <c r="E123" i="232"/>
  <c r="E149" i="232"/>
  <c r="E155" i="232"/>
  <c r="E237" i="232"/>
  <c r="E242" i="232"/>
  <c r="E246" i="232"/>
  <c r="E250" i="232"/>
  <c r="E256" i="232"/>
  <c r="E321" i="232"/>
  <c r="E327" i="232"/>
  <c r="E333" i="232"/>
  <c r="E337" i="232"/>
  <c r="E191" i="232"/>
  <c r="E195" i="232"/>
  <c r="E199" i="232"/>
  <c r="E206" i="232"/>
  <c r="E313" i="511"/>
  <c r="I313" i="511" s="1"/>
  <c r="F313" i="511" s="1"/>
  <c r="E48" i="511"/>
  <c r="I48" i="511" s="1"/>
  <c r="F48" i="511" s="1"/>
  <c r="E172" i="511"/>
  <c r="I172" i="511" s="1"/>
  <c r="F172" i="511" s="1"/>
  <c r="E65" i="232"/>
  <c r="E70" i="232"/>
  <c r="E132" i="232"/>
  <c r="E136" i="232"/>
  <c r="E140" i="232"/>
  <c r="E145" i="232"/>
  <c r="E187" i="232"/>
  <c r="E274" i="232"/>
  <c r="E279" i="232"/>
  <c r="E292" i="232"/>
  <c r="E296" i="232"/>
  <c r="E301" i="232"/>
  <c r="E260" i="232"/>
  <c r="E270" i="232"/>
  <c r="E212" i="511"/>
  <c r="I212" i="511" s="1"/>
  <c r="F212" i="511" s="1"/>
  <c r="E217" i="511"/>
  <c r="I217" i="511" s="1"/>
  <c r="F217" i="511" s="1"/>
  <c r="E221" i="511"/>
  <c r="I221" i="511" s="1"/>
  <c r="F221" i="511" s="1"/>
  <c r="E226" i="511"/>
  <c r="I226" i="511" s="1"/>
  <c r="F226" i="511" s="1"/>
  <c r="E232" i="511"/>
  <c r="I232" i="511" s="1"/>
  <c r="F232" i="511" s="1"/>
  <c r="E264" i="511"/>
  <c r="I264" i="511" s="1"/>
  <c r="F264" i="511" s="1"/>
  <c r="E283" i="511"/>
  <c r="I283" i="511" s="1"/>
  <c r="F283" i="511" s="1"/>
  <c r="E288" i="511"/>
  <c r="I288" i="511" s="1"/>
  <c r="F288" i="511" s="1"/>
  <c r="E309" i="511"/>
  <c r="I309" i="511" s="1"/>
  <c r="F309" i="511" s="1"/>
  <c r="E43" i="232"/>
  <c r="E56" i="232"/>
  <c r="E61" i="232"/>
  <c r="E183" i="232"/>
  <c r="E52" i="511"/>
  <c r="I52" i="511" s="1"/>
  <c r="F52" i="511" s="1"/>
  <c r="E56" i="511"/>
  <c r="I56" i="511" s="1"/>
  <c r="F56" i="511" s="1"/>
  <c r="E5" i="511"/>
  <c r="I5" i="511" s="1"/>
  <c r="F5" i="511" s="1"/>
  <c r="A311" i="232"/>
  <c r="A172" i="232"/>
  <c r="A165" i="232"/>
  <c r="A146" i="232"/>
  <c r="A48" i="232"/>
  <c r="A37" i="232"/>
  <c r="A189" i="232"/>
  <c r="A10" i="232"/>
  <c r="A257" i="232"/>
  <c r="A310" i="232"/>
  <c r="A235" i="232"/>
  <c r="A234" i="232"/>
  <c r="A233" i="232"/>
  <c r="A181" i="232"/>
  <c r="A129" i="232"/>
  <c r="A73" i="232"/>
  <c r="A27" i="232"/>
  <c r="A49" i="232"/>
  <c r="A289" i="232"/>
  <c r="A52" i="232"/>
  <c r="A159" i="232"/>
  <c r="A288" i="232"/>
  <c r="A324" i="232"/>
  <c r="A123" i="232"/>
  <c r="A200" i="232"/>
  <c r="A225" i="232"/>
  <c r="A249" i="232"/>
  <c r="A281" i="232"/>
  <c r="A95" i="232"/>
  <c r="A55" i="232"/>
  <c r="A82" i="232"/>
  <c r="A24" i="232"/>
  <c r="A183" i="232"/>
  <c r="A202" i="232"/>
  <c r="A210" i="232"/>
  <c r="A279" i="232"/>
  <c r="A329" i="232"/>
  <c r="A91" i="232"/>
  <c r="A282" i="232"/>
  <c r="A130" i="232"/>
  <c r="A51" i="232"/>
  <c r="A297" i="232"/>
  <c r="A110" i="232"/>
  <c r="A217" i="232"/>
  <c r="A239" i="232"/>
  <c r="A247" i="232"/>
  <c r="A264" i="232"/>
  <c r="A106" i="232"/>
  <c r="A25" i="232"/>
  <c r="A31" i="232"/>
  <c r="A105" i="232"/>
  <c r="A155" i="232"/>
  <c r="A29" i="232"/>
  <c r="A76" i="232"/>
  <c r="A16" i="232"/>
  <c r="A43" i="232"/>
  <c r="A56" i="232"/>
  <c r="A61" i="232"/>
  <c r="A66" i="232"/>
  <c r="A72" i="232"/>
  <c r="A80" i="232"/>
  <c r="A84" i="232"/>
  <c r="A93" i="232"/>
  <c r="A97" i="232"/>
  <c r="A101" i="232"/>
  <c r="A134" i="232"/>
  <c r="A148" i="232"/>
  <c r="A152" i="232"/>
  <c r="A160" i="232"/>
  <c r="A171" i="232"/>
  <c r="A176" i="232"/>
  <c r="A199" i="232"/>
  <c r="A206" i="232"/>
  <c r="A213" i="232"/>
  <c r="A231" i="232"/>
  <c r="A253" i="232"/>
  <c r="A261" i="232"/>
  <c r="A265" i="232"/>
  <c r="A276" i="232"/>
  <c r="A298" i="232"/>
  <c r="A304" i="232"/>
  <c r="A219" i="232"/>
  <c r="A194" i="232"/>
  <c r="A258" i="232"/>
  <c r="A83" i="232"/>
  <c r="A321" i="232"/>
  <c r="A290" i="232"/>
  <c r="A224" i="232"/>
  <c r="A283" i="232"/>
  <c r="A162" i="232"/>
  <c r="A18" i="232"/>
  <c r="A35" i="232"/>
  <c r="A45" i="232"/>
  <c r="A67" i="232"/>
  <c r="A78" i="232"/>
  <c r="A81" i="232"/>
  <c r="A98" i="232"/>
  <c r="A112" i="232"/>
  <c r="A128" i="232"/>
  <c r="A161" i="232"/>
  <c r="A166" i="232"/>
  <c r="A182" i="232"/>
  <c r="A187" i="232"/>
  <c r="A220" i="232"/>
  <c r="A291" i="232"/>
  <c r="A300" i="232"/>
  <c r="A333" i="232"/>
  <c r="A227" i="232"/>
  <c r="A303" i="232"/>
  <c r="A50" i="232"/>
  <c r="A122" i="232"/>
  <c r="A164" i="232"/>
  <c r="A186" i="232"/>
  <c r="A244" i="232"/>
  <c r="A272" i="232"/>
  <c r="A317" i="232"/>
  <c r="A332" i="232"/>
  <c r="A185" i="232"/>
  <c r="A175" i="232"/>
  <c r="A335" i="232"/>
  <c r="A85" i="232"/>
  <c r="A305" i="232"/>
  <c r="A307" i="232"/>
  <c r="A36" i="232"/>
  <c r="A90" i="232"/>
  <c r="A62" i="232"/>
  <c r="A117" i="232"/>
  <c r="A139" i="232"/>
  <c r="A192" i="232"/>
  <c r="A232" i="232"/>
  <c r="A273" i="232"/>
  <c r="A337" i="232"/>
  <c r="A308" i="232"/>
  <c r="A111" i="232"/>
  <c r="A138" i="232"/>
  <c r="A191" i="232"/>
  <c r="A125" i="232"/>
  <c r="A158" i="232"/>
  <c r="A280" i="232"/>
  <c r="A96" i="232"/>
  <c r="A256" i="232"/>
  <c r="A86" i="232"/>
  <c r="A245" i="232"/>
  <c r="A270" i="232"/>
  <c r="A255" i="232"/>
  <c r="A314" i="232"/>
  <c r="A22" i="232"/>
  <c r="A145" i="232"/>
  <c r="A103" i="232"/>
  <c r="A215" i="232"/>
  <c r="A53" i="232"/>
  <c r="A88" i="232"/>
  <c r="A102" i="232"/>
  <c r="A135" i="232"/>
  <c r="A149" i="232"/>
  <c r="A241" i="232"/>
  <c r="A267" i="232"/>
  <c r="A285" i="232"/>
  <c r="A312" i="232"/>
  <c r="A327" i="232"/>
  <c r="A275" i="232"/>
  <c r="A104" i="232"/>
  <c r="A243" i="232"/>
  <c r="A147" i="232"/>
  <c r="A47" i="232"/>
  <c r="A222" i="232"/>
  <c r="A306" i="232"/>
  <c r="A237" i="232"/>
  <c r="A140" i="232"/>
  <c r="A54" i="232"/>
  <c r="A79" i="232"/>
  <c r="A169" i="232"/>
  <c r="A59" i="232"/>
  <c r="A302" i="232"/>
  <c r="A151" i="232"/>
  <c r="A316" i="232"/>
  <c r="A263" i="232"/>
  <c r="A136" i="232"/>
  <c r="A250" i="232"/>
  <c r="A89" i="232"/>
  <c r="A68" i="232"/>
  <c r="A322" i="232"/>
  <c r="A174" i="232"/>
  <c r="A21" i="232"/>
  <c r="A133" i="232"/>
  <c r="A109" i="232"/>
  <c r="A197" i="232"/>
  <c r="A274" i="232"/>
  <c r="A64" i="232"/>
  <c r="A114" i="232"/>
  <c r="A150" i="232"/>
  <c r="A226" i="232"/>
  <c r="A301" i="232"/>
  <c r="A14" i="232"/>
  <c r="A127" i="232"/>
  <c r="A184" i="232"/>
  <c r="A271" i="232"/>
  <c r="A179" i="232"/>
  <c r="A342" i="232"/>
  <c r="A293" i="232"/>
  <c r="A331" i="232"/>
  <c r="A12" i="232"/>
  <c r="A296" i="232"/>
  <c r="A168" i="232"/>
  <c r="A58" i="232"/>
  <c r="A118" i="232"/>
  <c r="A246" i="232"/>
  <c r="A124" i="232"/>
  <c r="A193" i="232"/>
  <c r="A242" i="232"/>
  <c r="A313" i="232"/>
  <c r="A341" i="232"/>
  <c r="A38" i="232"/>
  <c r="A141" i="232"/>
  <c r="A205" i="232"/>
  <c r="A287" i="232"/>
  <c r="A190" i="232"/>
  <c r="A212" i="232"/>
  <c r="A70" i="232"/>
  <c r="A33" i="232"/>
  <c r="A116" i="232"/>
  <c r="A195" i="232"/>
  <c r="A218" i="232"/>
  <c r="A240" i="232"/>
  <c r="A248" i="232"/>
  <c r="A294" i="232"/>
  <c r="A309" i="232"/>
  <c r="A325" i="232"/>
  <c r="A334" i="232"/>
  <c r="A63" i="232"/>
  <c r="A198" i="232"/>
  <c r="A295" i="232"/>
  <c r="A65" i="232"/>
  <c r="A156" i="232"/>
  <c r="A100" i="232"/>
  <c r="A208" i="232"/>
  <c r="A74" i="232"/>
  <c r="A163" i="232"/>
  <c r="A286" i="232"/>
  <c r="A268" i="232"/>
  <c r="A23" i="232"/>
  <c r="A251" i="232"/>
  <c r="A57" i="232"/>
  <c r="A94" i="232"/>
  <c r="A143" i="232"/>
  <c r="A173" i="232"/>
  <c r="A196" i="232"/>
  <c r="A262" i="232"/>
  <c r="A278" i="232"/>
  <c r="A20" i="232"/>
  <c r="A120" i="232"/>
  <c r="A207" i="232"/>
  <c r="A336" i="232"/>
  <c r="A230" i="232"/>
  <c r="A137" i="232"/>
  <c r="A15" i="232"/>
  <c r="A292" i="232"/>
  <c r="A216" i="232"/>
  <c r="A132" i="232"/>
  <c r="A30" i="232"/>
  <c r="A115" i="232"/>
  <c r="A167" i="232"/>
  <c r="A259" i="232"/>
  <c r="A75" i="232"/>
  <c r="A338" i="232"/>
  <c r="A221" i="232"/>
  <c r="A99" i="232"/>
  <c r="A188" i="232"/>
  <c r="A46" i="232"/>
  <c r="A260" i="232"/>
  <c r="A330" i="511" l="1"/>
  <c r="A228" i="511"/>
  <c r="A4" i="511"/>
  <c r="A32" i="511"/>
  <c r="A209" i="511"/>
  <c r="A223" i="511"/>
  <c r="A131" i="511"/>
  <c r="A203" i="511"/>
  <c r="A153" i="511"/>
  <c r="A107" i="511"/>
  <c r="A299" i="511"/>
  <c r="A315" i="511"/>
  <c r="A238" i="511"/>
  <c r="A113" i="511"/>
  <c r="A19" i="511"/>
  <c r="A204" i="511"/>
  <c r="A326" i="511"/>
  <c r="A211" i="511"/>
  <c r="A142" i="511"/>
  <c r="A108" i="511"/>
  <c r="A87" i="511"/>
  <c r="A144" i="511"/>
  <c r="A26" i="511"/>
  <c r="A126" i="511"/>
  <c r="A17" i="511"/>
  <c r="A229" i="511"/>
  <c r="A41" i="511"/>
  <c r="A39" i="511"/>
  <c r="A40" i="511"/>
  <c r="A178" i="511"/>
  <c r="A177" i="511"/>
  <c r="A284" i="511"/>
  <c r="A13" i="511"/>
  <c r="A71" i="511"/>
  <c r="A11" i="511"/>
  <c r="A214" i="511"/>
  <c r="A323" i="511"/>
  <c r="A92" i="511"/>
  <c r="A8" i="511"/>
  <c r="A339" i="511"/>
  <c r="A340" i="511"/>
  <c r="A5" i="511"/>
  <c r="A269" i="511"/>
  <c r="A180" i="511"/>
  <c r="A42" i="511"/>
  <c r="A119" i="511"/>
  <c r="A6" i="511"/>
  <c r="A154" i="511"/>
  <c r="A44" i="511"/>
  <c r="A266" i="511"/>
  <c r="A69" i="511"/>
  <c r="A328" i="511"/>
  <c r="A254" i="511"/>
  <c r="A201" i="511"/>
  <c r="A252" i="511"/>
  <c r="A28" i="511"/>
  <c r="A121" i="511"/>
  <c r="A7" i="511"/>
  <c r="A319" i="511"/>
  <c r="A77" i="511"/>
  <c r="A9" i="511"/>
  <c r="A318" i="511"/>
  <c r="A60" i="511"/>
  <c r="A236" i="511"/>
  <c r="A34" i="511"/>
  <c r="A320" i="511"/>
  <c r="A157" i="511"/>
  <c r="A277" i="511"/>
  <c r="A314" i="511"/>
  <c r="A61" i="511"/>
  <c r="A313" i="511"/>
  <c r="A145" i="511"/>
  <c r="A230" i="511"/>
  <c r="A176" i="511"/>
  <c r="A255" i="511"/>
  <c r="A12" i="511"/>
  <c r="A297" i="511"/>
  <c r="A164" i="511"/>
  <c r="A122" i="511"/>
  <c r="A49" i="511"/>
  <c r="A151" i="511"/>
  <c r="A51" i="511"/>
  <c r="A123" i="511"/>
  <c r="A25" i="511"/>
  <c r="A321" i="511"/>
  <c r="A235" i="511"/>
  <c r="A286" i="511"/>
  <c r="A261" i="511"/>
  <c r="A24" i="511"/>
  <c r="A66" i="511"/>
  <c r="A102" i="511"/>
  <c r="A115" i="511"/>
  <c r="A48" i="511"/>
  <c r="A325" i="511"/>
  <c r="A264" i="511"/>
  <c r="A163" i="511"/>
  <c r="A291" i="511"/>
  <c r="A216" i="511"/>
  <c r="A118" i="511"/>
  <c r="A267" i="511"/>
  <c r="A188" i="511"/>
  <c r="A206" i="511"/>
  <c r="A85" i="511"/>
  <c r="A257" i="511"/>
  <c r="A91" i="511"/>
  <c r="A27" i="511"/>
  <c r="A213" i="511"/>
  <c r="A86" i="511"/>
  <c r="A283" i="511"/>
  <c r="A302" i="511"/>
  <c r="A141" i="511"/>
  <c r="A208" i="511"/>
  <c r="A101" i="511"/>
  <c r="A129" i="511"/>
  <c r="A251" i="511"/>
  <c r="A309" i="511"/>
  <c r="A246" i="511"/>
  <c r="A336" i="511"/>
  <c r="A273" i="511"/>
  <c r="A194" i="511"/>
  <c r="A95" i="511"/>
  <c r="A248" i="511"/>
  <c r="A166" i="511"/>
  <c r="A169" i="511"/>
  <c r="A68" i="511"/>
  <c r="A218" i="511"/>
  <c r="A58" i="511"/>
  <c r="A72" i="511"/>
  <c r="A149" i="511"/>
  <c r="A165" i="511"/>
  <c r="A341" i="511"/>
  <c r="A294" i="511"/>
  <c r="A268" i="511"/>
  <c r="A210" i="511"/>
  <c r="A190" i="511"/>
  <c r="A162" i="511"/>
  <c r="A138" i="511"/>
  <c r="A114" i="511"/>
  <c r="A342" i="511"/>
  <c r="A304" i="511"/>
  <c r="A281" i="511"/>
  <c r="A262" i="511"/>
  <c r="A244" i="511"/>
  <c r="A224" i="511"/>
  <c r="A202" i="511"/>
  <c r="A184" i="511"/>
  <c r="A160" i="511"/>
  <c r="A139" i="511"/>
  <c r="A243" i="511"/>
  <c r="A200" i="511"/>
  <c r="A155" i="511"/>
  <c r="A117" i="511"/>
  <c r="A98" i="511"/>
  <c r="A82" i="511"/>
  <c r="A65" i="511"/>
  <c r="A47" i="511"/>
  <c r="A21" i="511"/>
  <c r="A242" i="511"/>
  <c r="A199" i="511"/>
  <c r="A150" i="511"/>
  <c r="A120" i="511"/>
  <c r="A84" i="511"/>
  <c r="A50" i="511"/>
  <c r="A16" i="511"/>
  <c r="A75" i="511"/>
  <c r="A33" i="511"/>
  <c r="A79" i="511"/>
  <c r="A62" i="511"/>
  <c r="A237" i="511"/>
  <c r="A195" i="511"/>
  <c r="A135" i="511"/>
  <c r="A116" i="511"/>
  <c r="A97" i="511"/>
  <c r="A55" i="511"/>
  <c r="A265" i="511"/>
  <c r="A80" i="511"/>
  <c r="A189" i="511"/>
  <c r="A170" i="511"/>
  <c r="A322" i="511"/>
  <c r="A279" i="511"/>
  <c r="A148" i="511"/>
  <c r="A308" i="511"/>
  <c r="A310" i="511"/>
  <c r="A287" i="511"/>
  <c r="A231" i="511"/>
  <c r="A334" i="511"/>
  <c r="A316" i="511"/>
  <c r="A303" i="511"/>
  <c r="A292" i="511"/>
  <c r="A274" i="511"/>
  <c r="A256" i="511"/>
  <c r="A168" i="511"/>
  <c r="A140" i="511"/>
  <c r="A300" i="511"/>
  <c r="A324" i="511"/>
  <c r="A307" i="511"/>
  <c r="A296" i="511"/>
  <c r="A282" i="511"/>
  <c r="A263" i="511"/>
  <c r="A245" i="511"/>
  <c r="A225" i="511"/>
  <c r="A205" i="511"/>
  <c r="A185" i="511"/>
  <c r="A159" i="511"/>
  <c r="A128" i="511"/>
  <c r="A109" i="511"/>
  <c r="A337" i="511"/>
  <c r="A295" i="511"/>
  <c r="A276" i="511"/>
  <c r="A258" i="511"/>
  <c r="A240" i="511"/>
  <c r="A219" i="511"/>
  <c r="A197" i="511"/>
  <c r="A179" i="511"/>
  <c r="A158" i="511"/>
  <c r="A137" i="511"/>
  <c r="A226" i="511"/>
  <c r="A186" i="511"/>
  <c r="A130" i="511"/>
  <c r="A111" i="511"/>
  <c r="A93" i="511"/>
  <c r="A78" i="511"/>
  <c r="A59" i="511"/>
  <c r="A36" i="511"/>
  <c r="A338" i="511"/>
  <c r="A239" i="511"/>
  <c r="A196" i="511"/>
  <c r="A136" i="511"/>
  <c r="A110" i="511"/>
  <c r="A76" i="511"/>
  <c r="A35" i="511"/>
  <c r="A22" i="511"/>
  <c r="A83" i="511"/>
  <c r="A53" i="511"/>
  <c r="A289" i="511"/>
  <c r="A233" i="511"/>
  <c r="A192" i="511"/>
  <c r="A132" i="511"/>
  <c r="A112" i="511"/>
  <c r="A94" i="511"/>
  <c r="A74" i="511"/>
  <c r="A52" i="511"/>
  <c r="A212" i="511"/>
  <c r="A45" i="511"/>
  <c r="A311" i="511"/>
  <c r="A306" i="511"/>
  <c r="A260" i="511"/>
  <c r="A173" i="511"/>
  <c r="A147" i="511"/>
  <c r="A332" i="511"/>
  <c r="A298" i="511"/>
  <c r="A249" i="511"/>
  <c r="A331" i="511"/>
  <c r="A312" i="511"/>
  <c r="A301" i="511"/>
  <c r="A288" i="511"/>
  <c r="A270" i="511"/>
  <c r="A250" i="511"/>
  <c r="A161" i="511"/>
  <c r="A333" i="511"/>
  <c r="A167" i="511"/>
  <c r="A99" i="511"/>
  <c r="A317" i="511"/>
  <c r="A305" i="511"/>
  <c r="A293" i="511"/>
  <c r="A278" i="511"/>
  <c r="A259" i="511"/>
  <c r="A241" i="511"/>
  <c r="A220" i="511"/>
  <c r="A198" i="511"/>
  <c r="A181" i="511"/>
  <c r="A143" i="511"/>
  <c r="A124" i="511"/>
  <c r="A103" i="511"/>
  <c r="A327" i="511"/>
  <c r="A290" i="511"/>
  <c r="A272" i="511"/>
  <c r="A253" i="511"/>
  <c r="A234" i="511"/>
  <c r="A215" i="511"/>
  <c r="A193" i="511"/>
  <c r="A174" i="511"/>
  <c r="A152" i="511"/>
  <c r="A280" i="511"/>
  <c r="A222" i="511"/>
  <c r="A183" i="511"/>
  <c r="A106" i="511"/>
  <c r="A89" i="511"/>
  <c r="A56" i="511"/>
  <c r="A31" i="511"/>
  <c r="A275" i="511"/>
  <c r="A221" i="511"/>
  <c r="A182" i="511"/>
  <c r="A133" i="511"/>
  <c r="A100" i="511"/>
  <c r="A67" i="511"/>
  <c r="A23" i="511"/>
  <c r="A43" i="511"/>
  <c r="A57" i="511"/>
  <c r="A90" i="511"/>
  <c r="A271" i="511"/>
  <c r="A217" i="511"/>
  <c r="A175" i="511"/>
  <c r="A127" i="511"/>
  <c r="A105" i="511"/>
  <c r="A88" i="511"/>
  <c r="A70" i="511"/>
  <c r="A30" i="511"/>
  <c r="A171" i="511"/>
  <c r="A15" i="511"/>
  <c r="A81" i="511"/>
  <c r="A64" i="511"/>
  <c r="A46" i="511"/>
  <c r="A20" i="511"/>
  <c r="A247" i="511"/>
  <c r="A207" i="511"/>
  <c r="A156" i="511"/>
  <c r="A104" i="511"/>
  <c r="A73" i="511"/>
  <c r="A29" i="511"/>
  <c r="A335" i="511"/>
  <c r="A38" i="511"/>
  <c r="A329" i="511"/>
  <c r="A232" i="511"/>
  <c r="A191" i="511"/>
  <c r="A134" i="511"/>
  <c r="A96" i="511"/>
  <c r="A63" i="511"/>
  <c r="A18" i="511"/>
  <c r="A10" i="511"/>
  <c r="A37" i="511"/>
  <c r="A146" i="511"/>
  <c r="A172" i="511"/>
  <c r="A285" i="511"/>
  <c r="A227" i="511"/>
  <c r="A187" i="511"/>
  <c r="A125" i="511"/>
  <c r="A54" i="511"/>
  <c r="A14" i="511"/>
  <c r="AG343" i="232"/>
</calcChain>
</file>

<file path=xl/sharedStrings.xml><?xml version="1.0" encoding="utf-8"?>
<sst xmlns="http://schemas.openxmlformats.org/spreadsheetml/2006/main" count="4267" uniqueCount="753">
  <si>
    <t>Rank</t>
  </si>
  <si>
    <t>Al</t>
  </si>
  <si>
    <t>Kim</t>
  </si>
  <si>
    <t>Yu Chong</t>
  </si>
  <si>
    <t>Hoving</t>
  </si>
  <si>
    <t>Rex</t>
  </si>
  <si>
    <t>Lucius</t>
  </si>
  <si>
    <t>Dave</t>
  </si>
  <si>
    <t>Romanyak</t>
  </si>
  <si>
    <t>Pete</t>
  </si>
  <si>
    <t>Dwyer</t>
  </si>
  <si>
    <t>Joe</t>
  </si>
  <si>
    <t>David</t>
  </si>
  <si>
    <t>Hatfield</t>
  </si>
  <si>
    <t>Christenson</t>
  </si>
  <si>
    <t>Todd</t>
  </si>
  <si>
    <t>Mike</t>
  </si>
  <si>
    <t>Lee</t>
  </si>
  <si>
    <t>Jim</t>
  </si>
  <si>
    <t>Miller</t>
  </si>
  <si>
    <t>Brad</t>
  </si>
  <si>
    <t>Richerson</t>
  </si>
  <si>
    <t>Don</t>
  </si>
  <si>
    <t>Lynn</t>
  </si>
  <si>
    <t>Jack</t>
  </si>
  <si>
    <t>Bill</t>
  </si>
  <si>
    <t>John</t>
  </si>
  <si>
    <t>Shelton</t>
  </si>
  <si>
    <t>Robert</t>
  </si>
  <si>
    <t>Baginski</t>
  </si>
  <si>
    <t>Craig</t>
  </si>
  <si>
    <t>Johnny</t>
  </si>
  <si>
    <t>Kevin</t>
  </si>
  <si>
    <t>Scott</t>
  </si>
  <si>
    <t>Onstot</t>
  </si>
  <si>
    <t>Mark</t>
  </si>
  <si>
    <t>Richard</t>
  </si>
  <si>
    <t>Last Name</t>
  </si>
  <si>
    <t>FirstName</t>
  </si>
  <si>
    <t>Events Played</t>
  </si>
  <si>
    <t>Total
Points</t>
  </si>
  <si>
    <t>Total
Money</t>
  </si>
  <si>
    <t>Input &amp; Processing Order:</t>
  </si>
  <si>
    <t>1)Add new members (if applicable) to the "Member List" sheet</t>
  </si>
  <si>
    <t>2)Click "New Members Added" button - this adds the members to the bottom of the "Points" and "Money" sheets</t>
  </si>
  <si>
    <t>3)Select "Member List" sheet and add "X" in the applicable tournament column for each member that played in the applicable tourmament.</t>
  </si>
  <si>
    <t>4)Click "Update Number of Events Played - transfers total number of events played to "Points" and "Money" sheets</t>
  </si>
  <si>
    <t>5)Insert new sheet for new tournament</t>
  </si>
  <si>
    <t>6)Drag new sheet tab to far right</t>
  </si>
  <si>
    <t>7)Add tournament names in the following format: Lastname, Firstname, Money won, Points earned</t>
  </si>
  <si>
    <t>8)Click "Update Points, Money &amp; Rank" button - only do this once after adding a new tournament.  Clicking this button multiple times invalidates the "Prior month ranking"</t>
  </si>
  <si>
    <t>Decker</t>
  </si>
  <si>
    <t>Jared</t>
  </si>
  <si>
    <t>Frank</t>
  </si>
  <si>
    <t xml:space="preserve">Roberts </t>
  </si>
  <si>
    <t>Carpenter</t>
  </si>
  <si>
    <t>Francisco</t>
  </si>
  <si>
    <t>Points will be allotted in the following manner:</t>
  </si>
  <si>
    <t>Points</t>
  </si>
  <si>
    <t>Michael</t>
  </si>
  <si>
    <t>Steve</t>
  </si>
  <si>
    <t>Bob</t>
  </si>
  <si>
    <t>Greg</t>
  </si>
  <si>
    <t>Smith</t>
  </si>
  <si>
    <t>Tom</t>
  </si>
  <si>
    <t>Gary</t>
  </si>
  <si>
    <t>Bobby</t>
  </si>
  <si>
    <t>Mann</t>
  </si>
  <si>
    <t>Martin</t>
  </si>
  <si>
    <t>Jake</t>
  </si>
  <si>
    <t>Schrock</t>
  </si>
  <si>
    <t>Larry</t>
  </si>
  <si>
    <t>Ballard</t>
  </si>
  <si>
    <t>Chris</t>
  </si>
  <si>
    <t>Ron</t>
  </si>
  <si>
    <t>Kelly</t>
  </si>
  <si>
    <t>Holder</t>
  </si>
  <si>
    <t>JAN</t>
  </si>
  <si>
    <t>Schneeberg</t>
  </si>
  <si>
    <r>
      <t>10 points for 1</t>
    </r>
    <r>
      <rPr>
        <vertAlign val="superscript"/>
        <sz val="12"/>
        <rFont val="Arial"/>
        <family val="2"/>
      </rPr>
      <t>st</t>
    </r>
    <r>
      <rPr>
        <sz val="12"/>
        <rFont val="Arial"/>
        <family val="2"/>
      </rPr>
      <t xml:space="preserve"> place paid</t>
    </r>
  </si>
  <si>
    <r>
      <t>9 points for 2</t>
    </r>
    <r>
      <rPr>
        <vertAlign val="superscript"/>
        <sz val="12"/>
        <rFont val="Arial"/>
        <family val="2"/>
      </rPr>
      <t>nd</t>
    </r>
    <r>
      <rPr>
        <sz val="12"/>
        <rFont val="Arial"/>
        <family val="2"/>
      </rPr>
      <t xml:space="preserve"> place paid</t>
    </r>
  </si>
  <si>
    <r>
      <t>8 points for 3</t>
    </r>
    <r>
      <rPr>
        <vertAlign val="superscript"/>
        <sz val="12"/>
        <rFont val="Arial"/>
        <family val="2"/>
      </rPr>
      <t>rd</t>
    </r>
    <r>
      <rPr>
        <sz val="12"/>
        <rFont val="Arial"/>
        <family val="2"/>
      </rPr>
      <t xml:space="preserve"> place paid</t>
    </r>
  </si>
  <si>
    <r>
      <t>7 points for 4</t>
    </r>
    <r>
      <rPr>
        <vertAlign val="superscript"/>
        <sz val="12"/>
        <rFont val="Arial"/>
        <family val="2"/>
      </rPr>
      <t>th</t>
    </r>
    <r>
      <rPr>
        <sz val="12"/>
        <rFont val="Arial"/>
        <family val="2"/>
      </rPr>
      <t xml:space="preserve"> place paid</t>
    </r>
  </si>
  <si>
    <r>
      <t>6 points for 5</t>
    </r>
    <r>
      <rPr>
        <vertAlign val="superscript"/>
        <sz val="12"/>
        <rFont val="Arial"/>
        <family val="2"/>
      </rPr>
      <t>th</t>
    </r>
    <r>
      <rPr>
        <sz val="12"/>
        <rFont val="Arial"/>
        <family val="2"/>
      </rPr>
      <t xml:space="preserve"> place paid</t>
    </r>
  </si>
  <si>
    <r>
      <t>5 points for 6</t>
    </r>
    <r>
      <rPr>
        <vertAlign val="superscript"/>
        <sz val="12"/>
        <rFont val="Arial"/>
        <family val="2"/>
      </rPr>
      <t>th</t>
    </r>
    <r>
      <rPr>
        <sz val="12"/>
        <rFont val="Arial"/>
        <family val="2"/>
      </rPr>
      <t xml:space="preserve"> place paid</t>
    </r>
  </si>
  <si>
    <r>
      <t>4 points for 7</t>
    </r>
    <r>
      <rPr>
        <vertAlign val="superscript"/>
        <sz val="12"/>
        <rFont val="Arial"/>
        <family val="2"/>
      </rPr>
      <t>th</t>
    </r>
    <r>
      <rPr>
        <sz val="12"/>
        <rFont val="Arial"/>
        <family val="2"/>
      </rPr>
      <t xml:space="preserve"> place paid</t>
    </r>
  </si>
  <si>
    <r>
      <t>3 points for 8</t>
    </r>
    <r>
      <rPr>
        <vertAlign val="superscript"/>
        <sz val="12"/>
        <rFont val="Arial"/>
        <family val="2"/>
      </rPr>
      <t>th</t>
    </r>
    <r>
      <rPr>
        <sz val="12"/>
        <rFont val="Arial"/>
        <family val="2"/>
      </rPr>
      <t xml:space="preserve"> place paid</t>
    </r>
  </si>
  <si>
    <r>
      <t>2 points for 9</t>
    </r>
    <r>
      <rPr>
        <vertAlign val="superscript"/>
        <sz val="12"/>
        <rFont val="Arial"/>
        <family val="2"/>
      </rPr>
      <t>th</t>
    </r>
    <r>
      <rPr>
        <sz val="12"/>
        <rFont val="Arial"/>
        <family val="2"/>
      </rPr>
      <t xml:space="preserve"> place paid</t>
    </r>
  </si>
  <si>
    <r>
      <t>1 point for 10</t>
    </r>
    <r>
      <rPr>
        <vertAlign val="superscript"/>
        <sz val="12"/>
        <rFont val="Arial"/>
        <family val="2"/>
      </rPr>
      <t>th</t>
    </r>
    <r>
      <rPr>
        <sz val="12"/>
        <rFont val="Arial"/>
        <family val="2"/>
      </rPr>
      <t xml:space="preserve"> place paid</t>
    </r>
  </si>
  <si>
    <t>Awarded for gross and net standings (participants are only eligible for points in one category for each event)</t>
  </si>
  <si>
    <t>Only first place will be determined with a scorecard playoff!</t>
  </si>
  <si>
    <r>
      <t>All other tied places will share the points (i.e. if there are two scores tied for second then they will be awarded the average of 2</t>
    </r>
    <r>
      <rPr>
        <vertAlign val="superscript"/>
        <sz val="12"/>
        <rFont val="Arial"/>
        <family val="2"/>
      </rPr>
      <t>nd</t>
    </r>
    <r>
      <rPr>
        <sz val="12"/>
        <rFont val="Arial"/>
        <family val="2"/>
      </rPr>
      <t xml:space="preserve"> and 3</t>
    </r>
    <r>
      <rPr>
        <vertAlign val="superscript"/>
        <sz val="12"/>
        <rFont val="Arial"/>
        <family val="2"/>
      </rPr>
      <t>rd</t>
    </r>
    <r>
      <rPr>
        <sz val="12"/>
        <rFont val="Arial"/>
        <family val="2"/>
      </rPr>
      <t xml:space="preserve"> place or 8.5 each)</t>
    </r>
  </si>
  <si>
    <t>TOTAL</t>
  </si>
  <si>
    <t>Finishing Points</t>
  </si>
  <si>
    <t>Effective April 2007</t>
  </si>
  <si>
    <t>Event must be completed to receive finishing points</t>
  </si>
  <si>
    <t>Cozby</t>
  </si>
  <si>
    <t>Partain</t>
  </si>
  <si>
    <t>Henderson</t>
  </si>
  <si>
    <t>Schuveiller</t>
  </si>
  <si>
    <t>Rick</t>
  </si>
  <si>
    <t>Mcconnell</t>
  </si>
  <si>
    <t>Terry</t>
  </si>
  <si>
    <t>Quinn</t>
  </si>
  <si>
    <t>Macalik</t>
  </si>
  <si>
    <t>Glenn</t>
  </si>
  <si>
    <t>Randy</t>
  </si>
  <si>
    <t>Pro Shop Money</t>
  </si>
  <si>
    <t>Members List</t>
  </si>
  <si>
    <t>Pool</t>
  </si>
  <si>
    <t>Will</t>
  </si>
  <si>
    <t>Ricky</t>
  </si>
  <si>
    <t>HoleinOne</t>
  </si>
  <si>
    <t>Member</t>
  </si>
  <si>
    <t>Paul</t>
  </si>
  <si>
    <t>Eric</t>
  </si>
  <si>
    <t>Freddy</t>
  </si>
  <si>
    <t>MacDowell</t>
  </si>
  <si>
    <t>Jeff</t>
  </si>
  <si>
    <t>Frauli</t>
  </si>
  <si>
    <t>Donald</t>
  </si>
  <si>
    <t>James</t>
  </si>
  <si>
    <t>Hector</t>
  </si>
  <si>
    <t>Clopton</t>
  </si>
  <si>
    <t>Gorman</t>
  </si>
  <si>
    <t>Gray</t>
  </si>
  <si>
    <t>Jason</t>
  </si>
  <si>
    <t>Montoney</t>
  </si>
  <si>
    <t>Stephen</t>
  </si>
  <si>
    <t>Williams</t>
  </si>
  <si>
    <t>Ryan</t>
  </si>
  <si>
    <t>Justin</t>
  </si>
  <si>
    <t>Steinkirchner</t>
  </si>
  <si>
    <t>Suber</t>
  </si>
  <si>
    <t>Ellison</t>
  </si>
  <si>
    <t>Brian</t>
  </si>
  <si>
    <t>Jeramie</t>
  </si>
  <si>
    <t>Lyles</t>
  </si>
  <si>
    <t>Scully</t>
  </si>
  <si>
    <t>Kenny</t>
  </si>
  <si>
    <t>Andrew</t>
  </si>
  <si>
    <t>Rocky</t>
  </si>
  <si>
    <t>Points will also be awarded based upon finish within each gross/net flight established for the first 10 places.</t>
  </si>
  <si>
    <t>Bryan</t>
  </si>
  <si>
    <t>Jon</t>
  </si>
  <si>
    <t>Rohman</t>
  </si>
  <si>
    <t>Six</t>
  </si>
  <si>
    <t>Cory</t>
  </si>
  <si>
    <t>Fidel</t>
  </si>
  <si>
    <t>Ballantyne</t>
  </si>
  <si>
    <t>Duncan</t>
  </si>
  <si>
    <t>Corum</t>
  </si>
  <si>
    <t>Hernandez</t>
  </si>
  <si>
    <t>Angel</t>
  </si>
  <si>
    <t>Kang</t>
  </si>
  <si>
    <t>Peter</t>
  </si>
  <si>
    <t>Tommy</t>
  </si>
  <si>
    <t>Stout</t>
  </si>
  <si>
    <t>Frias</t>
  </si>
  <si>
    <t>Christopher</t>
  </si>
  <si>
    <t>Rank Last Update</t>
  </si>
  <si>
    <t>Lamb</t>
  </si>
  <si>
    <t xml:space="preserve"> Greg</t>
  </si>
  <si>
    <t>Manzi</t>
  </si>
  <si>
    <t>Perez</t>
  </si>
  <si>
    <t>DEC</t>
  </si>
  <si>
    <t>Doug</t>
  </si>
  <si>
    <t>Mammeli</t>
  </si>
  <si>
    <t>Total</t>
  </si>
  <si>
    <t>Baird</t>
  </si>
  <si>
    <t>Sheppard</t>
  </si>
  <si>
    <t>Curtis</t>
  </si>
  <si>
    <t>Christie</t>
  </si>
  <si>
    <t>Carl</t>
  </si>
  <si>
    <t>Shriver</t>
  </si>
  <si>
    <t>Brock</t>
  </si>
  <si>
    <t>Preston</t>
  </si>
  <si>
    <t>Mackey</t>
  </si>
  <si>
    <t>Burke</t>
  </si>
  <si>
    <t>Edwards</t>
  </si>
  <si>
    <t>Matt</t>
  </si>
  <si>
    <t>Brent</t>
  </si>
  <si>
    <t>Harry</t>
  </si>
  <si>
    <t>Shon</t>
  </si>
  <si>
    <t>Schleicher</t>
  </si>
  <si>
    <t>King</t>
  </si>
  <si>
    <t>Boyle</t>
  </si>
  <si>
    <t>LeJeune</t>
  </si>
  <si>
    <t>Sean</t>
  </si>
  <si>
    <t>2017 Firewheel FGA - Point Accumulation Rules</t>
  </si>
  <si>
    <t>3 points awarded for each tournament/event in which you participate.</t>
  </si>
  <si>
    <t>9 holes must be completed to receive participation points</t>
  </si>
  <si>
    <t>Shearer</t>
  </si>
  <si>
    <t>Gordon</t>
  </si>
  <si>
    <t>Daun</t>
  </si>
  <si>
    <t>Nathan</t>
  </si>
  <si>
    <t>Marty</t>
  </si>
  <si>
    <t>Steeno</t>
  </si>
  <si>
    <t>Master</t>
  </si>
  <si>
    <t>Steven</t>
  </si>
  <si>
    <t>Wilcox</t>
  </si>
  <si>
    <t>Flanagan</t>
  </si>
  <si>
    <t>Grelle</t>
  </si>
  <si>
    <t>Neel</t>
  </si>
  <si>
    <t>Jerry</t>
  </si>
  <si>
    <t>Hughes</t>
  </si>
  <si>
    <t>Thomas</t>
  </si>
  <si>
    <t>Hughey</t>
  </si>
  <si>
    <t>Essary</t>
  </si>
  <si>
    <t>Sanchez</t>
  </si>
  <si>
    <t>Josh</t>
  </si>
  <si>
    <t>Cheralyn</t>
  </si>
  <si>
    <t>Kyle</t>
  </si>
  <si>
    <t>Eddy</t>
  </si>
  <si>
    <t>Hegedus</t>
  </si>
  <si>
    <t>Kirkam</t>
  </si>
  <si>
    <t>Yussman</t>
  </si>
  <si>
    <t>Travis</t>
  </si>
  <si>
    <t>Cameron</t>
  </si>
  <si>
    <t>Jeremy</t>
  </si>
  <si>
    <t>Foster</t>
  </si>
  <si>
    <t>Franza</t>
  </si>
  <si>
    <t>Mounce</t>
  </si>
  <si>
    <t>Grimley</t>
  </si>
  <si>
    <t>Lawless</t>
  </si>
  <si>
    <t>Silber</t>
  </si>
  <si>
    <t>Kraft</t>
  </si>
  <si>
    <t>Rod</t>
  </si>
  <si>
    <t>Patton</t>
  </si>
  <si>
    <t>Sideras</t>
  </si>
  <si>
    <t>Cauley</t>
  </si>
  <si>
    <t>Jones</t>
  </si>
  <si>
    <t>George</t>
  </si>
  <si>
    <t>Lambert</t>
  </si>
  <si>
    <t>Pryor Jr</t>
  </si>
  <si>
    <t>Pryor Sr</t>
  </si>
  <si>
    <t>Petty</t>
  </si>
  <si>
    <t>Darrell</t>
  </si>
  <si>
    <t>Ackerman</t>
  </si>
  <si>
    <t>Moran</t>
  </si>
  <si>
    <t>Powell</t>
  </si>
  <si>
    <t>Carrillo</t>
  </si>
  <si>
    <t>Joshua</t>
  </si>
  <si>
    <t>Doty</t>
  </si>
  <si>
    <t>Dean</t>
  </si>
  <si>
    <t>Spencer</t>
  </si>
  <si>
    <t>Persche</t>
  </si>
  <si>
    <t>Engels</t>
  </si>
  <si>
    <t>Price</t>
  </si>
  <si>
    <t>Knapp</t>
  </si>
  <si>
    <t>Matthew</t>
  </si>
  <si>
    <t>McKeon</t>
  </si>
  <si>
    <t>Brower</t>
  </si>
  <si>
    <t>Corey</t>
  </si>
  <si>
    <t>Blanchard</t>
  </si>
  <si>
    <t>Rob</t>
  </si>
  <si>
    <t>Rheaume</t>
  </si>
  <si>
    <t>Wills</t>
  </si>
  <si>
    <t>Abby</t>
  </si>
  <si>
    <t>Jonny</t>
  </si>
  <si>
    <t>Renshaw</t>
  </si>
  <si>
    <t>`</t>
  </si>
  <si>
    <t>Spell</t>
  </si>
  <si>
    <t>Balderee</t>
  </si>
  <si>
    <t>Bunch</t>
  </si>
  <si>
    <t>Chisum</t>
  </si>
  <si>
    <t>McGill</t>
  </si>
  <si>
    <t>Tanner</t>
  </si>
  <si>
    <t>Towery</t>
  </si>
  <si>
    <t>Lupeituu</t>
  </si>
  <si>
    <t>TK</t>
  </si>
  <si>
    <t>Richardson</t>
  </si>
  <si>
    <t>Seagram</t>
  </si>
  <si>
    <t>Strawn</t>
  </si>
  <si>
    <t>Alex</t>
  </si>
  <si>
    <t>Nolan</t>
  </si>
  <si>
    <t>Moreau</t>
  </si>
  <si>
    <t>Tiemann</t>
  </si>
  <si>
    <t>Ronnie</t>
  </si>
  <si>
    <t>Turner</t>
  </si>
  <si>
    <t>Wes</t>
  </si>
  <si>
    <t>Hale</t>
  </si>
  <si>
    <t>Wise</t>
  </si>
  <si>
    <t>Aaron</t>
  </si>
  <si>
    <t>Caldwell</t>
  </si>
  <si>
    <t>Jackson</t>
  </si>
  <si>
    <t>Dan</t>
  </si>
  <si>
    <t>Mosley</t>
  </si>
  <si>
    <t>Clay</t>
  </si>
  <si>
    <t>Rowbotham</t>
  </si>
  <si>
    <t>Coltin</t>
  </si>
  <si>
    <t>Kerbel</t>
  </si>
  <si>
    <t>Dylan</t>
  </si>
  <si>
    <t>Sledge</t>
  </si>
  <si>
    <t>Ben</t>
  </si>
  <si>
    <t>Stiegler</t>
  </si>
  <si>
    <t>Benjamin</t>
  </si>
  <si>
    <t>Catherine</t>
  </si>
  <si>
    <t>Garrett</t>
  </si>
  <si>
    <t>Neden</t>
  </si>
  <si>
    <t>Senter</t>
  </si>
  <si>
    <t>Ziulek</t>
  </si>
  <si>
    <t>McMellon</t>
  </si>
  <si>
    <t>Halford</t>
  </si>
  <si>
    <t>OCT 999</t>
  </si>
  <si>
    <t>Pos.</t>
  </si>
  <si>
    <t>Purse</t>
  </si>
  <si>
    <t>T3</t>
  </si>
  <si>
    <t>T2</t>
  </si>
  <si>
    <t>T4</t>
  </si>
  <si>
    <t>Flight 1</t>
  </si>
  <si>
    <t>Flight 2</t>
  </si>
  <si>
    <t>Flight 3</t>
  </si>
  <si>
    <t>X</t>
  </si>
  <si>
    <t>Burleson</t>
  </si>
  <si>
    <t>Drain</t>
  </si>
  <si>
    <t>Greene</t>
  </si>
  <si>
    <t>Daniel</t>
  </si>
  <si>
    <t>Hassbrock</t>
  </si>
  <si>
    <t>Neff</t>
  </si>
  <si>
    <t>Park</t>
  </si>
  <si>
    <t>Shields</t>
  </si>
  <si>
    <t>Davie</t>
  </si>
  <si>
    <t>Burton</t>
  </si>
  <si>
    <t>Tyler</t>
  </si>
  <si>
    <t>Mond</t>
  </si>
  <si>
    <t>Stockton</t>
  </si>
  <si>
    <t>NOV Ind</t>
  </si>
  <si>
    <t>Hager</t>
  </si>
  <si>
    <t>Andy</t>
  </si>
  <si>
    <t>Linder</t>
  </si>
  <si>
    <t>Shin</t>
  </si>
  <si>
    <t>Bassinger</t>
  </si>
  <si>
    <t>Reed</t>
  </si>
  <si>
    <t>Mary</t>
  </si>
  <si>
    <t>Azeez</t>
  </si>
  <si>
    <t>Ali</t>
  </si>
  <si>
    <t>Bartley</t>
  </si>
  <si>
    <t>Reggie</t>
  </si>
  <si>
    <t>Burch</t>
  </si>
  <si>
    <t>Coulter</t>
  </si>
  <si>
    <t>Haddon</t>
  </si>
  <si>
    <t>Hathoot</t>
  </si>
  <si>
    <t>Jarka</t>
  </si>
  <si>
    <t>Branden</t>
  </si>
  <si>
    <t>Lowery</t>
  </si>
  <si>
    <t>Keith</t>
  </si>
  <si>
    <t>Orear</t>
  </si>
  <si>
    <t>Reid</t>
  </si>
  <si>
    <t>BJ</t>
  </si>
  <si>
    <t>Supplee</t>
  </si>
  <si>
    <t>Geoffrey</t>
  </si>
  <si>
    <t>Cam</t>
  </si>
  <si>
    <t>Georffrey</t>
  </si>
  <si>
    <t>FEB Ind</t>
  </si>
  <si>
    <t>FEB
Ind</t>
  </si>
  <si>
    <t>Arianna</t>
  </si>
  <si>
    <t>Trevor</t>
  </si>
  <si>
    <t>Chetty</t>
  </si>
  <si>
    <t>Ansel</t>
  </si>
  <si>
    <t>Scotty</t>
  </si>
  <si>
    <t>Newsted</t>
  </si>
  <si>
    <t>Baxter</t>
  </si>
  <si>
    <t>Brennan</t>
  </si>
  <si>
    <t>Boyd</t>
  </si>
  <si>
    <t>Logan</t>
  </si>
  <si>
    <t>Conklin</t>
  </si>
  <si>
    <t>Kris</t>
  </si>
  <si>
    <t>Hudson</t>
  </si>
  <si>
    <t>Tucker</t>
  </si>
  <si>
    <t>Krochekski</t>
  </si>
  <si>
    <t>Mills</t>
  </si>
  <si>
    <t>Conrad</t>
  </si>
  <si>
    <t>Webb</t>
  </si>
  <si>
    <t>Adam</t>
  </si>
  <si>
    <t>MAR 999</t>
  </si>
  <si>
    <t>Swan</t>
  </si>
  <si>
    <t>Kavanaugh</t>
  </si>
  <si>
    <t>Schroeter</t>
  </si>
  <si>
    <t>Everett</t>
  </si>
  <si>
    <t>FGA Champ</t>
  </si>
  <si>
    <t>Chad</t>
  </si>
  <si>
    <t>Bolding</t>
  </si>
  <si>
    <t>Pack</t>
  </si>
  <si>
    <t>Mason</t>
  </si>
  <si>
    <t>Participation Points - 
3 per event played</t>
  </si>
  <si>
    <t>Annamalai</t>
  </si>
  <si>
    <t>Segar</t>
  </si>
  <si>
    <t>Babovec</t>
  </si>
  <si>
    <t>Darr</t>
  </si>
  <si>
    <t>Nick</t>
  </si>
  <si>
    <t>AUG Stblfrd</t>
  </si>
  <si>
    <t>AUG Stlbfrd</t>
  </si>
  <si>
    <t>Willoughby</t>
  </si>
  <si>
    <t>Acord</t>
  </si>
  <si>
    <t>Drake</t>
  </si>
  <si>
    <t>Baumer</t>
  </si>
  <si>
    <t>Bourgeois</t>
  </si>
  <si>
    <t>Jacques</t>
  </si>
  <si>
    <t>Bruce</t>
  </si>
  <si>
    <t>Bryant</t>
  </si>
  <si>
    <t>Phil</t>
  </si>
  <si>
    <t>Tupou</t>
  </si>
  <si>
    <t>Maxine</t>
  </si>
  <si>
    <t>Taufa</t>
  </si>
  <si>
    <t>Woodson</t>
  </si>
  <si>
    <t>McCoy</t>
  </si>
  <si>
    <t>Nicholas</t>
  </si>
  <si>
    <t>Conner</t>
  </si>
  <si>
    <t>Terence</t>
  </si>
  <si>
    <t>Iverson</t>
  </si>
  <si>
    <t>Rebecca</t>
  </si>
  <si>
    <t>Staples</t>
  </si>
  <si>
    <t>Tago</t>
  </si>
  <si>
    <t>Mattie</t>
  </si>
  <si>
    <t>Tubbs</t>
  </si>
  <si>
    <t>Brazzell</t>
  </si>
  <si>
    <t>Hobaugh</t>
  </si>
  <si>
    <t>Booker</t>
  </si>
  <si>
    <t>Cook</t>
  </si>
  <si>
    <t>Bryce</t>
  </si>
  <si>
    <t>Brooks</t>
  </si>
  <si>
    <t>Parker</t>
  </si>
  <si>
    <t>Ackerman Jr</t>
  </si>
  <si>
    <t>Griggs</t>
  </si>
  <si>
    <t>Cody</t>
  </si>
  <si>
    <t>Brand</t>
  </si>
  <si>
    <t>Coreno</t>
  </si>
  <si>
    <t>Rousos</t>
  </si>
  <si>
    <t>Taylor</t>
  </si>
  <si>
    <t>Elerick</t>
  </si>
  <si>
    <t>MAY Ind</t>
  </si>
  <si>
    <t>Word</t>
  </si>
  <si>
    <t>Hayden</t>
  </si>
  <si>
    <t>Elkins</t>
  </si>
  <si>
    <t>Steen</t>
  </si>
  <si>
    <t>Demetrovich</t>
  </si>
  <si>
    <t>Milton</t>
  </si>
  <si>
    <t>Corujo</t>
  </si>
  <si>
    <t>Allen</t>
  </si>
  <si>
    <t>Babek</t>
  </si>
  <si>
    <t>TJ</t>
  </si>
  <si>
    <t>Derryberry</t>
  </si>
  <si>
    <t>Douglas</t>
  </si>
  <si>
    <t>Goheen</t>
  </si>
  <si>
    <t>Dawson</t>
  </si>
  <si>
    <t>Hay</t>
  </si>
  <si>
    <t>Maday</t>
  </si>
  <si>
    <t>Jessica</t>
  </si>
  <si>
    <t>Akenna</t>
  </si>
  <si>
    <t>Rodgers</t>
  </si>
  <si>
    <t>Burnie</t>
  </si>
  <si>
    <t>Shand</t>
  </si>
  <si>
    <t>Weiland</t>
  </si>
  <si>
    <t>Leonard</t>
  </si>
  <si>
    <t>Grayson</t>
  </si>
  <si>
    <t>Nelson</t>
  </si>
  <si>
    <t>Sr Flight 1</t>
  </si>
  <si>
    <t>Player</t>
  </si>
  <si>
    <t>Total Gross</t>
  </si>
  <si>
    <t>Gary Lynn**</t>
  </si>
  <si>
    <t>Shon Schleicher**</t>
  </si>
  <si>
    <t>$50.00</t>
  </si>
  <si>
    <t>Scotty Lynn**</t>
  </si>
  <si>
    <t>$25.00</t>
  </si>
  <si>
    <t>Don Baumer**</t>
  </si>
  <si>
    <t>$0.00</t>
  </si>
  <si>
    <t>Sr Flight 2</t>
  </si>
  <si>
    <t>Taufa Tupou</t>
  </si>
  <si>
    <t>-</t>
  </si>
  <si>
    <t>Sr Flight 3</t>
  </si>
  <si>
    <t>Ron Ballard</t>
  </si>
  <si>
    <t>Nathan Daun</t>
  </si>
  <si>
    <t>T6</t>
  </si>
  <si>
    <t>Micheal Carpenter**</t>
  </si>
  <si>
    <t>Flight 4</t>
  </si>
  <si>
    <t>Sr Flight 4</t>
  </si>
  <si>
    <t>Joe Bunch</t>
  </si>
  <si>
    <t>Marty Hernandez</t>
  </si>
  <si>
    <t>Michael Hegedus**</t>
  </si>
  <si>
    <t>Flight 5</t>
  </si>
  <si>
    <t>Peter Kang</t>
  </si>
  <si>
    <t>Angel Hernandez</t>
  </si>
  <si>
    <t>Mary Reed***</t>
  </si>
  <si>
    <t>Total Net</t>
  </si>
  <si>
    <t>Andrew Wilcox**</t>
  </si>
  <si>
    <t>John Grimley</t>
  </si>
  <si>
    <t>Richard Ziulek</t>
  </si>
  <si>
    <t>Details</t>
  </si>
  <si>
    <t>Won Scorecard Playoff</t>
  </si>
  <si>
    <t>Brett</t>
  </si>
  <si>
    <t>Bailey</t>
  </si>
  <si>
    <t>Devlin</t>
  </si>
  <si>
    <t>Duffee</t>
  </si>
  <si>
    <t>Hall</t>
  </si>
  <si>
    <t>Chambers</t>
  </si>
  <si>
    <t>Lyle</t>
  </si>
  <si>
    <t>Luttrull</t>
  </si>
  <si>
    <t>Lance</t>
  </si>
  <si>
    <t>WD</t>
  </si>
  <si>
    <t>Lance Luttrull</t>
  </si>
  <si>
    <t>Will Rheaume</t>
  </si>
  <si>
    <t>David Fidel**</t>
  </si>
  <si>
    <t>Houx</t>
  </si>
  <si>
    <t>Dunaway</t>
  </si>
  <si>
    <t>Fullerton</t>
  </si>
  <si>
    <t>Magers</t>
  </si>
  <si>
    <t>Stephen Mounce**</t>
  </si>
  <si>
    <t>Donnie Richerson**</t>
  </si>
  <si>
    <t>Baylis</t>
  </si>
  <si>
    <t>Garcia</t>
  </si>
  <si>
    <t>Riddle</t>
  </si>
  <si>
    <t>Liam</t>
  </si>
  <si>
    <t>Chad Dunaway</t>
  </si>
  <si>
    <t>jason weiland</t>
  </si>
  <si>
    <t>Askew</t>
  </si>
  <si>
    <t>Holiday</t>
  </si>
  <si>
    <t>JUNE Sham</t>
  </si>
  <si>
    <t>Spears</t>
  </si>
  <si>
    <t>Reece</t>
  </si>
  <si>
    <t>M/M Qualified</t>
  </si>
  <si>
    <t>Dingle</t>
  </si>
  <si>
    <t>JUNE BB</t>
  </si>
  <si>
    <t>JULY M/M</t>
  </si>
  <si>
    <t>AUG 666</t>
  </si>
  <si>
    <t>2nd Day Money</t>
  </si>
  <si>
    <t>McKenna</t>
  </si>
  <si>
    <t>Points Tie Breaker</t>
  </si>
  <si>
    <t>Events played</t>
  </si>
  <si>
    <t>Money awarded</t>
  </si>
  <si>
    <t>Coin toss</t>
  </si>
  <si>
    <t>First Name</t>
  </si>
  <si>
    <t>Total To Par Gross</t>
  </si>
  <si>
    <t>R1</t>
  </si>
  <si>
    <t>R2</t>
  </si>
  <si>
    <t>Total To Par Net</t>
  </si>
  <si>
    <t>Michael Essary</t>
  </si>
  <si>
    <t>Y</t>
  </si>
  <si>
    <t>Baker</t>
  </si>
  <si>
    <t>Jeffery</t>
  </si>
  <si>
    <t>Jerrery</t>
  </si>
  <si>
    <t>Gonzalez</t>
  </si>
  <si>
    <t>Oscar</t>
  </si>
  <si>
    <t>Lanier</t>
  </si>
  <si>
    <t>Parra</t>
  </si>
  <si>
    <t>Rafael</t>
  </si>
  <si>
    <t>Sams</t>
  </si>
  <si>
    <t>Watterson</t>
  </si>
  <si>
    <t>KC</t>
  </si>
  <si>
    <t>O'Toole</t>
  </si>
  <si>
    <t>Quentin</t>
  </si>
  <si>
    <t>Quantie</t>
  </si>
  <si>
    <t>Kenneth</t>
  </si>
  <si>
    <t>Scott Swan</t>
  </si>
  <si>
    <t>$35.00</t>
  </si>
  <si>
    <t>$17.50</t>
  </si>
  <si>
    <t>Craig LeJeune**</t>
  </si>
  <si>
    <t>Tyler Watterson</t>
  </si>
  <si>
    <t>NS</t>
  </si>
  <si>
    <t>Jared Decker</t>
  </si>
  <si>
    <t>Frank Macalik**</t>
  </si>
  <si>
    <t>Harry Smith</t>
  </si>
  <si>
    <t>George Jones</t>
  </si>
  <si>
    <t>Steve Stout**</t>
  </si>
  <si>
    <t>Jason Grelle</t>
  </si>
  <si>
    <t>Eric Richardson</t>
  </si>
  <si>
    <t>Todd Christenson**</t>
  </si>
  <si>
    <t>Robert Schneeberg**</t>
  </si>
  <si>
    <t>john balderree</t>
  </si>
  <si>
    <t>Richard Edwards**</t>
  </si>
  <si>
    <t>Freddy Holder**</t>
  </si>
  <si>
    <t>Brock Shriver</t>
  </si>
  <si>
    <t>Greg King**</t>
  </si>
  <si>
    <t>Donald Hassbrock**</t>
  </si>
  <si>
    <t>Maxine Tupou***</t>
  </si>
  <si>
    <t>Preston LeJeune</t>
  </si>
  <si>
    <t>tom steinkirchner</t>
  </si>
  <si>
    <t>John Goheen</t>
  </si>
  <si>
    <t>Paul Lupeituu</t>
  </si>
  <si>
    <t>Justin Curtis</t>
  </si>
  <si>
    <t>David Pool</t>
  </si>
  <si>
    <t>Closest to the Pin</t>
  </si>
  <si>
    <t>Champions #5</t>
  </si>
  <si>
    <t>Masters #2</t>
  </si>
  <si>
    <t>Skins</t>
  </si>
  <si>
    <t>Kliethermes</t>
  </si>
  <si>
    <t>Knipe</t>
  </si>
  <si>
    <t>MaryAnne</t>
  </si>
  <si>
    <t>Patterson</t>
  </si>
  <si>
    <t>Patricia</t>
  </si>
  <si>
    <t>Thompson</t>
  </si>
  <si>
    <t>Stadler</t>
  </si>
  <si>
    <t>Barnett</t>
  </si>
  <si>
    <t>Deric</t>
  </si>
  <si>
    <t>Nutgrass</t>
  </si>
  <si>
    <t>T9</t>
  </si>
  <si>
    <t>$70.00</t>
  </si>
  <si>
    <t>Laskowski</t>
  </si>
  <si>
    <t>Tim</t>
  </si>
  <si>
    <t>Walker</t>
  </si>
  <si>
    <t>Walton</t>
  </si>
  <si>
    <t>Campisi</t>
  </si>
  <si>
    <t>Gumowski</t>
  </si>
  <si>
    <t>Austin</t>
  </si>
  <si>
    <t>Herro</t>
  </si>
  <si>
    <t>Tony</t>
  </si>
  <si>
    <t>Johnson</t>
  </si>
  <si>
    <t>Monroe</t>
  </si>
  <si>
    <t>Hunter</t>
  </si>
  <si>
    <t>Monrie</t>
  </si>
  <si>
    <t>Trevor Arianna</t>
  </si>
  <si>
    <t>Paul Burke</t>
  </si>
  <si>
    <t>Jason Thompson</t>
  </si>
  <si>
    <t>Clay Mosley</t>
  </si>
  <si>
    <t>Jeff Ackerman**</t>
  </si>
  <si>
    <t>Tom Stockton**</t>
  </si>
  <si>
    <t>Matthew Knapp</t>
  </si>
  <si>
    <t>Terence Connor</t>
  </si>
  <si>
    <t>Galway</t>
  </si>
  <si>
    <t>Garza</t>
  </si>
  <si>
    <t>Joey</t>
  </si>
  <si>
    <t>Brandon</t>
  </si>
  <si>
    <t>MAR 666</t>
  </si>
  <si>
    <t>McMurchie</t>
  </si>
  <si>
    <t>Morgan</t>
  </si>
  <si>
    <t>$100.00</t>
  </si>
  <si>
    <t>McGuire</t>
  </si>
  <si>
    <t>Ethan</t>
  </si>
  <si>
    <t>$130.00</t>
  </si>
  <si>
    <t>$85.00</t>
  </si>
  <si>
    <t>Brandon Johnson</t>
  </si>
  <si>
    <t>Craig LeJeune</t>
  </si>
  <si>
    <t>Joe Pryor Jr**</t>
  </si>
  <si>
    <t>$68.00</t>
  </si>
  <si>
    <t>Hayes</t>
  </si>
  <si>
    <t>Billy</t>
  </si>
  <si>
    <t>Nava</t>
  </si>
  <si>
    <t>Murillo</t>
  </si>
  <si>
    <t>Moises</t>
  </si>
  <si>
    <t>Meyer</t>
  </si>
  <si>
    <t>Jaden</t>
  </si>
  <si>
    <t>Castle</t>
  </si>
  <si>
    <t>Raymer</t>
  </si>
  <si>
    <t>Kent</t>
  </si>
  <si>
    <t>Cummins</t>
  </si>
  <si>
    <t>Horning</t>
  </si>
  <si>
    <t>Troy</t>
  </si>
  <si>
    <t>Oct 999</t>
  </si>
  <si>
    <t>Fancher</t>
  </si>
  <si>
    <t>Jarod</t>
  </si>
  <si>
    <t>T1</t>
  </si>
  <si>
    <t>Gary Lynn</t>
  </si>
  <si>
    <t>Jeff Ackerman</t>
  </si>
  <si>
    <t>Richard Edwards</t>
  </si>
  <si>
    <t>Joe Pryor Jr</t>
  </si>
  <si>
    <t>Robert Schneeberg</t>
  </si>
  <si>
    <t>Black</t>
  </si>
  <si>
    <t>Abshere</t>
  </si>
  <si>
    <t>Nelms</t>
  </si>
  <si>
    <t>Mitch</t>
  </si>
  <si>
    <t>Latham</t>
  </si>
  <si>
    <t>Zane</t>
  </si>
  <si>
    <t>Salinas</t>
  </si>
  <si>
    <t>$135.00</t>
  </si>
  <si>
    <t>NC</t>
  </si>
  <si>
    <t>Billy Hayes</t>
  </si>
  <si>
    <t>$53.00</t>
  </si>
  <si>
    <t>2026/27</t>
  </si>
  <si>
    <t>2026/27 Tournaments ('X' indicates played)</t>
  </si>
  <si>
    <t>2026 City Champ</t>
  </si>
  <si>
    <t>City Champ</t>
  </si>
  <si>
    <t>Henry</t>
  </si>
  <si>
    <t>Phan</t>
  </si>
  <si>
    <t>Viet</t>
  </si>
  <si>
    <t>Vu</t>
  </si>
  <si>
    <t>Tam</t>
  </si>
  <si>
    <t>Alice</t>
  </si>
  <si>
    <t>Garland City Championship</t>
  </si>
  <si>
    <t>Greg Haddon(p)</t>
  </si>
  <si>
    <t>Kelly Spell**(p)</t>
  </si>
  <si>
    <t>Jeff Cummins</t>
  </si>
  <si>
    <t>Christopher Frias</t>
  </si>
  <si>
    <t>Robert Shelton**(p)</t>
  </si>
  <si>
    <t>Harry Smith(p)</t>
  </si>
  <si>
    <t>rod kraft**</t>
  </si>
  <si>
    <t>Nick Mccoy</t>
  </si>
  <si>
    <t>Larry Francisco**(p)</t>
  </si>
  <si>
    <t>Tam Vu</t>
  </si>
  <si>
    <t>Randy Caldwell**(p)</t>
  </si>
  <si>
    <t>Joe Hathoot**</t>
  </si>
  <si>
    <t>DNF</t>
  </si>
  <si>
    <t>Jon Richerson**(p)</t>
  </si>
  <si>
    <t>Dave Lucius**(p)</t>
  </si>
  <si>
    <t>Bobby Sheppard**(p)</t>
  </si>
  <si>
    <t>Alice Wilcox***</t>
  </si>
  <si>
    <t>Kevin Lambert(p)</t>
  </si>
  <si>
    <t>Viet Phan</t>
  </si>
  <si>
    <t>Ben Fullerton(p)</t>
  </si>
  <si>
    <t>Mark Senter**(p)</t>
  </si>
  <si>
    <t>Jeff Rohman**(p)</t>
  </si>
  <si>
    <t>Steve Lamb**</t>
  </si>
  <si>
    <t>Brian Boyle(p)</t>
  </si>
  <si>
    <t>Steve Manzi**</t>
  </si>
  <si>
    <t>Doty Dean</t>
  </si>
  <si>
    <t>R1 Gross Birdie on 16</t>
  </si>
  <si>
    <t>R1 Gross Birdie on 11</t>
  </si>
  <si>
    <t>R1 Gross Birdie on 1</t>
  </si>
  <si>
    <t>R1 Gross Birdie on 7</t>
  </si>
  <si>
    <t>nolan petty</t>
  </si>
  <si>
    <t>R2 Gross Birdie on 11</t>
  </si>
  <si>
    <t>R2 Gross Birdie on 18</t>
  </si>
  <si>
    <t>R2 Gross Birdie on 12</t>
  </si>
  <si>
    <t>R2 Gross Par on 13</t>
  </si>
  <si>
    <t>R2 Gross Birdie on 1</t>
  </si>
  <si>
    <t>R2 Gross Birdie on 3</t>
  </si>
  <si>
    <t>R2 Gross Birdie on 6</t>
  </si>
  <si>
    <t>R1 Net Eagle on 12</t>
  </si>
  <si>
    <t>Aaron Henry</t>
  </si>
  <si>
    <t>R1 Net Eagle on 13</t>
  </si>
  <si>
    <t>Wesley Turner</t>
  </si>
  <si>
    <t>R1 Net Eagle on 3</t>
  </si>
  <si>
    <t>$43.00</t>
  </si>
  <si>
    <t>R2 Net Eagle on 11</t>
  </si>
  <si>
    <t>R2 Net Birdie on 13</t>
  </si>
  <si>
    <t>R2 Net Eagle on 4</t>
  </si>
  <si>
    <t>R1 Gross Birdie on 4, Eagle on 9</t>
  </si>
  <si>
    <t>R2 Net Eagle on 6</t>
  </si>
  <si>
    <t>Tyler /watterson</t>
  </si>
  <si>
    <t>R1 Gross Eagle on 1</t>
  </si>
  <si>
    <t>R1 Gross Birdie on 18</t>
  </si>
  <si>
    <t>R2 Gross Eagle on 16, Eagle on 17</t>
  </si>
  <si>
    <t>$26.00</t>
  </si>
  <si>
    <t>R2 Gross Birdie on 13</t>
  </si>
  <si>
    <t>R2 Gross Birdie on 14</t>
  </si>
  <si>
    <t>R2 Gross Birdie on 10</t>
  </si>
  <si>
    <t>R2 Gross Birdie on 4</t>
  </si>
  <si>
    <t>R2 Gross Birdie on 5</t>
  </si>
  <si>
    <t>R1 Net Eagle on 1</t>
  </si>
  <si>
    <t>R1 Net Eagle on 11</t>
  </si>
  <si>
    <t>R1 Net Eagle on 7</t>
  </si>
  <si>
    <t>R1 Net Double Eagle on 9</t>
  </si>
  <si>
    <t>R2 Net Eagle on 16, Eagle on 17</t>
  </si>
  <si>
    <t>$34.00</t>
  </si>
  <si>
    <t>R2 Net Eagle on 13</t>
  </si>
  <si>
    <t>R2 Net Eagle on 15</t>
  </si>
  <si>
    <t>R2 Net Eagle on 14</t>
  </si>
  <si>
    <t>R2 Net Eagle on 8</t>
  </si>
  <si>
    <t>R2 Net Eagle on 9</t>
  </si>
  <si>
    <t>Donald Hassbrock</t>
  </si>
  <si>
    <t>Old #4</t>
  </si>
  <si>
    <t>Old #15</t>
  </si>
  <si>
    <t>Notes</t>
  </si>
  <si>
    <t>CC only 1 round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</si>
</sst>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.0"/>
    <numFmt numFmtId="167" formatCode="&quot;$&quot;#,##0.00"/>
  </numFmts>
  <fonts count="4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u/>
      <sz val="18"/>
      <name val="Arial"/>
      <family val="2"/>
    </font>
    <font>
      <sz val="10"/>
      <name val="Arial"/>
      <family val="2"/>
    </font>
    <font>
      <sz val="10"/>
      <name val="Berlin Sans FB"/>
      <family val="2"/>
    </font>
    <font>
      <vertAlign val="superscript"/>
      <sz val="12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indexed="72"/>
      <name val="Arial"/>
      <family val="2"/>
    </font>
    <font>
      <sz val="10"/>
      <color indexed="72"/>
      <name val="Arial"/>
      <family val="2"/>
    </font>
    <font>
      <b/>
      <sz val="1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/>
      <right/>
      <top style="medium">
        <color indexed="55"/>
      </top>
      <bottom style="medium">
        <color indexed="55"/>
      </bottom>
      <diagonal/>
    </border>
    <border>
      <left/>
      <right style="medium">
        <color indexed="55"/>
      </right>
      <top style="medium">
        <color indexed="55"/>
      </top>
      <bottom style="medium">
        <color indexed="55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55"/>
      </left>
      <right style="thin">
        <color indexed="64"/>
      </right>
      <top style="medium">
        <color indexed="55"/>
      </top>
      <bottom style="medium">
        <color indexed="55"/>
      </bottom>
      <diagonal/>
    </border>
    <border>
      <left/>
      <right style="thin">
        <color indexed="64"/>
      </right>
      <top/>
      <bottom/>
      <diagonal/>
    </border>
  </borders>
  <cellStyleXfs count="58">
    <xf numFmtId="0" fontId="0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9" borderId="0" applyNumberFormat="0" applyBorder="0" applyAlignment="0" applyProtection="0"/>
    <xf numFmtId="0" fontId="20" fillId="3" borderId="0" applyNumberFormat="0" applyBorder="0" applyAlignment="0" applyProtection="0"/>
    <xf numFmtId="0" fontId="21" fillId="20" borderId="1" applyNumberFormat="0" applyAlignment="0" applyProtection="0"/>
    <xf numFmtId="0" fontId="22" fillId="21" borderId="2" applyNumberFormat="0" applyAlignment="0" applyProtection="0"/>
    <xf numFmtId="43" fontId="1" fillId="0" borderId="0" applyFont="0" applyFill="0" applyBorder="0" applyAlignment="0" applyProtection="0"/>
    <xf numFmtId="0" fontId="10" fillId="0" borderId="0"/>
    <xf numFmtId="0" fontId="35" fillId="0" borderId="0"/>
    <xf numFmtId="0" fontId="36" fillId="0" borderId="0"/>
    <xf numFmtId="0" fontId="37" fillId="0" borderId="0"/>
    <xf numFmtId="44" fontId="1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37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8" fillId="7" borderId="1" applyNumberFormat="0" applyAlignment="0" applyProtection="0"/>
    <xf numFmtId="0" fontId="29" fillId="0" borderId="6" applyNumberFormat="0" applyFill="0" applyAlignment="0" applyProtection="0"/>
    <xf numFmtId="0" fontId="30" fillId="22" borderId="0" applyNumberFormat="0" applyBorder="0" applyAlignment="0" applyProtection="0"/>
    <xf numFmtId="0" fontId="40" fillId="0" borderId="0"/>
    <xf numFmtId="0" fontId="10" fillId="0" borderId="0"/>
    <xf numFmtId="0" fontId="38" fillId="0" borderId="0" applyNumberFormat="0" applyFont="0" applyFill="0" applyBorder="0" applyAlignment="0" applyProtection="0"/>
    <xf numFmtId="0" fontId="41" fillId="0" borderId="0"/>
    <xf numFmtId="0" fontId="38" fillId="0" borderId="0" applyNumberFormat="0" applyFont="0" applyFill="0" applyBorder="0" applyAlignment="0" applyProtection="0"/>
    <xf numFmtId="0" fontId="1" fillId="23" borderId="7" applyNumberFormat="0" applyFont="0" applyAlignment="0" applyProtection="0"/>
    <xf numFmtId="0" fontId="31" fillId="20" borderId="8" applyNumberFormat="0" applyAlignment="0" applyProtection="0"/>
    <xf numFmtId="9" fontId="38" fillId="0" borderId="0" applyNumberFormat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9" applyNumberFormat="0" applyFill="0" applyAlignment="0" applyProtection="0"/>
    <xf numFmtId="0" fontId="34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</cellStyleXfs>
  <cellXfs count="99">
    <xf numFmtId="0" fontId="0" fillId="0" borderId="0" xfId="0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24" borderId="0" xfId="0" applyFill="1"/>
    <xf numFmtId="0" fontId="7" fillId="24" borderId="0" xfId="0" applyFont="1" applyFill="1"/>
    <xf numFmtId="0" fontId="0" fillId="24" borderId="0" xfId="0" applyFill="1" applyAlignment="1">
      <alignment wrapText="1"/>
    </xf>
    <xf numFmtId="0" fontId="8" fillId="24" borderId="10" xfId="0" applyFont="1" applyFill="1" applyBorder="1" applyAlignment="1">
      <alignment wrapText="1"/>
    </xf>
    <xf numFmtId="0" fontId="6" fillId="25" borderId="0" xfId="0" applyFont="1" applyFill="1" applyAlignment="1">
      <alignment wrapText="1"/>
    </xf>
    <xf numFmtId="0" fontId="9" fillId="0" borderId="0" xfId="0" applyFont="1"/>
    <xf numFmtId="0" fontId="7" fillId="0" borderId="0" xfId="0" applyFont="1"/>
    <xf numFmtId="0" fontId="10" fillId="0" borderId="0" xfId="0" applyFont="1"/>
    <xf numFmtId="0" fontId="6" fillId="0" borderId="0" xfId="0" applyFont="1"/>
    <xf numFmtId="0" fontId="0" fillId="0" borderId="0" xfId="0" applyAlignment="1">
      <alignment horizontal="left"/>
    </xf>
    <xf numFmtId="0" fontId="0" fillId="0" borderId="10" xfId="0" applyBorder="1"/>
    <xf numFmtId="0" fontId="4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Alignment="1">
      <alignment horizontal="center"/>
    </xf>
    <xf numFmtId="0" fontId="6" fillId="0" borderId="10" xfId="0" applyFont="1" applyBorder="1"/>
    <xf numFmtId="0" fontId="8" fillId="0" borderId="10" xfId="0" applyFont="1" applyBorder="1"/>
    <xf numFmtId="0" fontId="7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center" wrapText="1"/>
    </xf>
    <xf numFmtId="44" fontId="7" fillId="0" borderId="11" xfId="33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7" fillId="0" borderId="10" xfId="0" applyFont="1" applyBorder="1"/>
    <xf numFmtId="0" fontId="10" fillId="0" borderId="12" xfId="0" applyFont="1" applyBorder="1" applyAlignment="1">
      <alignment horizontal="center"/>
    </xf>
    <xf numFmtId="0" fontId="13" fillId="0" borderId="13" xfId="42" applyFont="1" applyBorder="1" applyAlignment="1" applyProtection="1"/>
    <xf numFmtId="0" fontId="10" fillId="0" borderId="13" xfId="0" applyFont="1" applyBorder="1"/>
    <xf numFmtId="0" fontId="15" fillId="0" borderId="0" xfId="0" applyFont="1"/>
    <xf numFmtId="0" fontId="2" fillId="0" borderId="0" xfId="0" applyFont="1"/>
    <xf numFmtId="0" fontId="2" fillId="0" borderId="10" xfId="0" applyFont="1" applyBorder="1" applyAlignment="1">
      <alignment horizontal="center"/>
    </xf>
    <xf numFmtId="0" fontId="16" fillId="0" borderId="0" xfId="0" applyFont="1"/>
    <xf numFmtId="1" fontId="10" fillId="0" borderId="0" xfId="0" applyNumberFormat="1" applyFont="1"/>
    <xf numFmtId="1" fontId="15" fillId="0" borderId="0" xfId="33" applyNumberFormat="1" applyFont="1"/>
    <xf numFmtId="1" fontId="15" fillId="0" borderId="0" xfId="0" applyNumberFormat="1" applyFont="1"/>
    <xf numFmtId="1" fontId="10" fillId="0" borderId="0" xfId="33" applyNumberFormat="1" applyFont="1"/>
    <xf numFmtId="1" fontId="14" fillId="0" borderId="0" xfId="33" applyNumberFormat="1" applyFont="1"/>
    <xf numFmtId="165" fontId="10" fillId="0" borderId="0" xfId="33" applyNumberFormat="1" applyFont="1" applyAlignment="1">
      <alignment horizontal="center"/>
    </xf>
    <xf numFmtId="0" fontId="3" fillId="0" borderId="13" xfId="42" applyBorder="1" applyAlignment="1" applyProtection="1"/>
    <xf numFmtId="1" fontId="2" fillId="0" borderId="0" xfId="0" applyNumberFormat="1" applyFont="1"/>
    <xf numFmtId="0" fontId="7" fillId="0" borderId="10" xfId="0" applyFont="1" applyBorder="1" applyAlignment="1">
      <alignment horizontal="center"/>
    </xf>
    <xf numFmtId="2" fontId="15" fillId="0" borderId="0" xfId="33" applyNumberFormat="1" applyFont="1"/>
    <xf numFmtId="2" fontId="2" fillId="0" borderId="0" xfId="33" applyNumberFormat="1" applyFont="1"/>
    <xf numFmtId="44" fontId="10" fillId="0" borderId="0" xfId="33" applyFont="1" applyAlignment="1">
      <alignment horizontal="center"/>
    </xf>
    <xf numFmtId="2" fontId="0" fillId="0" borderId="0" xfId="0" applyNumberFormat="1"/>
    <xf numFmtId="2" fontId="2" fillId="0" borderId="0" xfId="0" applyNumberFormat="1" applyFont="1"/>
    <xf numFmtId="1" fontId="2" fillId="0" borderId="0" xfId="33" applyNumberFormat="1" applyFont="1"/>
    <xf numFmtId="43" fontId="15" fillId="0" borderId="0" xfId="28" applyFont="1"/>
    <xf numFmtId="43" fontId="2" fillId="0" borderId="0" xfId="28" applyFont="1"/>
    <xf numFmtId="0" fontId="0" fillId="0" borderId="13" xfId="0" applyBorder="1"/>
    <xf numFmtId="16" fontId="10" fillId="0" borderId="0" xfId="0" quotePrefix="1" applyNumberFormat="1" applyFont="1"/>
    <xf numFmtId="0" fontId="2" fillId="0" borderId="10" xfId="0" quotePrefix="1" applyFont="1" applyBorder="1" applyAlignment="1">
      <alignment horizontal="center"/>
    </xf>
    <xf numFmtId="0" fontId="39" fillId="0" borderId="0" xfId="0" applyFont="1"/>
    <xf numFmtId="0" fontId="0" fillId="0" borderId="15" xfId="0" applyBorder="1"/>
    <xf numFmtId="0" fontId="17" fillId="0" borderId="0" xfId="0" applyFont="1" applyAlignment="1">
      <alignment vertical="center"/>
    </xf>
    <xf numFmtId="0" fontId="3" fillId="0" borderId="13" xfId="42" applyFill="1" applyBorder="1" applyAlignment="1" applyProtection="1"/>
    <xf numFmtId="0" fontId="13" fillId="0" borderId="13" xfId="42" applyFont="1" applyFill="1" applyBorder="1" applyAlignment="1" applyProtection="1"/>
    <xf numFmtId="16" fontId="2" fillId="0" borderId="10" xfId="0" quotePrefix="1" applyNumberFormat="1" applyFont="1" applyBorder="1" applyAlignment="1">
      <alignment horizontal="center" wrapText="1"/>
    </xf>
    <xf numFmtId="16" fontId="15" fillId="0" borderId="10" xfId="0" quotePrefix="1" applyNumberFormat="1" applyFont="1" applyBorder="1" applyAlignment="1">
      <alignment horizontal="center" wrapText="1"/>
    </xf>
    <xf numFmtId="2" fontId="2" fillId="0" borderId="0" xfId="33" applyNumberFormat="1" applyFont="1" applyFill="1" applyBorder="1"/>
    <xf numFmtId="1" fontId="0" fillId="0" borderId="0" xfId="0" applyNumberFormat="1"/>
    <xf numFmtId="0" fontId="2" fillId="0" borderId="10" xfId="0" applyFont="1" applyBorder="1" applyAlignment="1">
      <alignment horizontal="center" wrapText="1"/>
    </xf>
    <xf numFmtId="0" fontId="10" fillId="0" borderId="0" xfId="0" applyFont="1" applyAlignment="1">
      <alignment wrapText="1"/>
    </xf>
    <xf numFmtId="2" fontId="15" fillId="0" borderId="0" xfId="0" applyNumberFormat="1" applyFont="1"/>
    <xf numFmtId="0" fontId="2" fillId="0" borderId="10" xfId="0" quotePrefix="1" applyFont="1" applyBorder="1" applyAlignment="1">
      <alignment horizontal="center" wrapText="1"/>
    </xf>
    <xf numFmtId="166" fontId="2" fillId="0" borderId="0" xfId="0" applyNumberFormat="1" applyFont="1"/>
    <xf numFmtId="1" fontId="15" fillId="0" borderId="0" xfId="33" applyNumberFormat="1" applyFont="1" applyBorder="1"/>
    <xf numFmtId="2" fontId="15" fillId="0" borderId="0" xfId="33" applyNumberFormat="1" applyFont="1" applyBorder="1"/>
    <xf numFmtId="43" fontId="15" fillId="0" borderId="0" xfId="28" applyFont="1" applyBorder="1"/>
    <xf numFmtId="2" fontId="2" fillId="0" borderId="0" xfId="33" applyNumberFormat="1" applyFont="1" applyBorder="1"/>
    <xf numFmtId="164" fontId="15" fillId="0" borderId="0" xfId="28" applyNumberFormat="1" applyFont="1" applyBorder="1"/>
    <xf numFmtId="0" fontId="1" fillId="0" borderId="0" xfId="0" applyFont="1" applyAlignment="1">
      <alignment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/>
    <xf numFmtId="0" fontId="1" fillId="0" borderId="0" xfId="0" applyFont="1"/>
    <xf numFmtId="16" fontId="1" fillId="0" borderId="0" xfId="0" quotePrefix="1" applyNumberFormat="1" applyFont="1" applyAlignment="1">
      <alignment wrapText="1"/>
    </xf>
    <xf numFmtId="0" fontId="8" fillId="0" borderId="0" xfId="0" applyFont="1"/>
    <xf numFmtId="0" fontId="7" fillId="0" borderId="10" xfId="0" applyFont="1" applyBorder="1" applyAlignment="1">
      <alignment horizontal="center" wrapText="1"/>
    </xf>
    <xf numFmtId="16" fontId="1" fillId="0" borderId="17" xfId="0" quotePrefix="1" applyNumberFormat="1" applyFont="1" applyBorder="1" applyAlignment="1">
      <alignment wrapText="1"/>
    </xf>
    <xf numFmtId="2" fontId="10" fillId="0" borderId="0" xfId="0" applyNumberFormat="1" applyFont="1"/>
    <xf numFmtId="164" fontId="2" fillId="0" borderId="0" xfId="28" applyNumberFormat="1" applyFont="1"/>
    <xf numFmtId="2" fontId="10" fillId="0" borderId="0" xfId="33" applyNumberFormat="1" applyFont="1"/>
    <xf numFmtId="49" fontId="42" fillId="0" borderId="0" xfId="0" applyNumberFormat="1" applyFont="1"/>
    <xf numFmtId="0" fontId="43" fillId="0" borderId="0" xfId="0" applyFont="1" applyAlignment="1">
      <alignment horizontal="right"/>
    </xf>
    <xf numFmtId="49" fontId="43" fillId="0" borderId="0" xfId="0" applyNumberFormat="1" applyFont="1" applyAlignment="1">
      <alignment horizontal="right"/>
    </xf>
    <xf numFmtId="2" fontId="15" fillId="0" borderId="0" xfId="28" applyNumberFormat="1" applyFont="1" applyBorder="1"/>
    <xf numFmtId="0" fontId="1" fillId="0" borderId="14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167" fontId="0" fillId="0" borderId="0" xfId="0" applyNumberFormat="1" applyAlignment="1">
      <alignment horizontal="center"/>
    </xf>
    <xf numFmtId="167" fontId="43" fillId="0" borderId="0" xfId="0" applyNumberFormat="1" applyFont="1" applyAlignment="1">
      <alignment horizontal="center"/>
    </xf>
    <xf numFmtId="0" fontId="0" fillId="26" borderId="0" xfId="0" applyFill="1"/>
    <xf numFmtId="0" fontId="43" fillId="0" borderId="0" xfId="0" applyFont="1" applyAlignment="1">
      <alignment horizontal="left"/>
    </xf>
    <xf numFmtId="0" fontId="44" fillId="0" borderId="0" xfId="0" applyFont="1"/>
    <xf numFmtId="0" fontId="1" fillId="0" borderId="16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167" fontId="0" fillId="0" borderId="0" xfId="28" applyNumberFormat="1" applyFont="1" applyFill="1" applyBorder="1" applyAlignment="1">
      <alignment horizontal="center"/>
    </xf>
    <xf numFmtId="167" fontId="43" fillId="0" borderId="0" xfId="28" applyNumberFormat="1" applyFont="1" applyFill="1" applyBorder="1" applyAlignment="1" applyProtection="1">
      <alignment horizontal="center"/>
    </xf>
    <xf numFmtId="16" fontId="1" fillId="0" borderId="0" xfId="0" quotePrefix="1" applyNumberFormat="1" applyFont="1" applyAlignment="1">
      <alignment horizontal="center"/>
    </xf>
  </cellXfs>
  <cellStyles count="5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 xr:uid="{00000000-0005-0000-0000-00001C000000}"/>
    <cellStyle name="Comma 3" xfId="30" xr:uid="{00000000-0005-0000-0000-00001D000000}"/>
    <cellStyle name="Comma 4" xfId="31" xr:uid="{00000000-0005-0000-0000-00001E000000}"/>
    <cellStyle name="Comma 5" xfId="32" xr:uid="{00000000-0005-0000-0000-00001F000000}"/>
    <cellStyle name="Currency" xfId="33" builtinId="4"/>
    <cellStyle name="Currency 2" xfId="34" xr:uid="{00000000-0005-0000-0000-000021000000}"/>
    <cellStyle name="Currency 3" xfId="35" xr:uid="{00000000-0005-0000-0000-000022000000}"/>
    <cellStyle name="Explanatory Text" xfId="36" builtinId="53" customBuiltin="1"/>
    <cellStyle name="Good" xfId="37" builtinId="26" customBuiltin="1"/>
    <cellStyle name="Heading 1" xfId="38" builtinId="16" customBuiltin="1"/>
    <cellStyle name="Heading 2" xfId="39" builtinId="17" customBuiltin="1"/>
    <cellStyle name="Heading 3" xfId="40" builtinId="18" customBuiltin="1"/>
    <cellStyle name="Heading 4" xfId="41" builtinId="19" customBuiltin="1"/>
    <cellStyle name="Hyperlink" xfId="42" builtinId="8"/>
    <cellStyle name="Input" xfId="43" builtinId="20" customBuiltin="1"/>
    <cellStyle name="Linked Cell" xfId="44" builtinId="24" customBuiltin="1"/>
    <cellStyle name="Neutral" xfId="45" builtinId="28" customBuiltin="1"/>
    <cellStyle name="Normal" xfId="0" builtinId="0"/>
    <cellStyle name="Normal 2" xfId="46" xr:uid="{00000000-0005-0000-0000-00002E000000}"/>
    <cellStyle name="Normal 3" xfId="47" xr:uid="{00000000-0005-0000-0000-00002F000000}"/>
    <cellStyle name="Normal 4" xfId="48" xr:uid="{00000000-0005-0000-0000-000030000000}"/>
    <cellStyle name="Normal 5" xfId="49" xr:uid="{00000000-0005-0000-0000-000031000000}"/>
    <cellStyle name="Normal 6" xfId="50" xr:uid="{00000000-0005-0000-0000-000032000000}"/>
    <cellStyle name="Normal 7" xfId="57" xr:uid="{050B0E82-4285-4BEF-80F1-94D72C73F263}"/>
    <cellStyle name="Note" xfId="51" builtinId="10" customBuiltin="1"/>
    <cellStyle name="Output" xfId="52" builtinId="21" customBuiltin="1"/>
    <cellStyle name="Percent 2" xfId="53" xr:uid="{00000000-0005-0000-0000-000035000000}"/>
    <cellStyle name="Title" xfId="54" builtinId="15" customBuiltin="1"/>
    <cellStyle name="Total" xfId="55" builtinId="25" customBuiltin="1"/>
    <cellStyle name="Warning Text" xfId="56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5162550</xdr:colOff>
          <xdr:row>12</xdr:row>
          <xdr:rowOff>38100</xdr:rowOff>
        </xdr:from>
        <xdr:to>
          <xdr:col>2</xdr:col>
          <xdr:colOff>295275</xdr:colOff>
          <xdr:row>15</xdr:row>
          <xdr:rowOff>57150</xdr:rowOff>
        </xdr:to>
        <xdr:sp macro="" textlink="">
          <xdr:nvSpPr>
            <xdr:cNvPr id="1025" name="Updating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>
              <a:outerShdw dist="35921" dir="2700000" algn="ctr" rotWithShape="0">
                <a:srgbClr val="000000"/>
              </a:outerShdw>
            </a:effectLst>
            <a:extLst>
              <a:ext uri="{91240B29-F687-4F45-9708-019B960494DF}">
                <a14:hiddenLine w="1">
                  <a:noFill/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352425</xdr:colOff>
          <xdr:row>12</xdr:row>
          <xdr:rowOff>19050</xdr:rowOff>
        </xdr:from>
        <xdr:to>
          <xdr:col>0</xdr:col>
          <xdr:colOff>2162175</xdr:colOff>
          <xdr:row>15</xdr:row>
          <xdr:rowOff>38100</xdr:rowOff>
        </xdr:to>
        <xdr:sp macro="" textlink="">
          <xdr:nvSpPr>
            <xdr:cNvPr id="1027" name="NewMembers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>
              <a:outerShdw dist="35921" dir="2700000" algn="ctr" rotWithShape="0">
                <a:srgbClr val="000000"/>
              </a:outerShdw>
            </a:effectLst>
            <a:extLst>
              <a:ext uri="{91240B29-F687-4F45-9708-019B960494DF}">
                <a14:hiddenLine w="1">
                  <a:noFill/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2438400</xdr:colOff>
          <xdr:row>12</xdr:row>
          <xdr:rowOff>28575</xdr:rowOff>
        </xdr:from>
        <xdr:to>
          <xdr:col>0</xdr:col>
          <xdr:colOff>4876800</xdr:colOff>
          <xdr:row>15</xdr:row>
          <xdr:rowOff>47625</xdr:rowOff>
        </xdr:to>
        <xdr:sp macro="" textlink="">
          <xdr:nvSpPr>
            <xdr:cNvPr id="1028" name="UpdateEventsPlayed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>
              <a:outerShdw dist="35921" dir="2700000" algn="ctr" rotWithShape="0">
                <a:srgbClr val="000000"/>
              </a:outerShdw>
            </a:effectLst>
            <a:extLst>
              <a:ext uri="{91240B29-F687-4F45-9708-019B960494DF}">
                <a14:hiddenLine w="1">
                  <a:noFill/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ontrol" Target="../activeX/activeX1.xml"/><Relationship Id="rId7" Type="http://schemas.openxmlformats.org/officeDocument/2006/relationships/control" Target="../activeX/activeX3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5" Type="http://schemas.openxmlformats.org/officeDocument/2006/relationships/control" Target="../activeX/activeX2.xml"/><Relationship Id="rId4" Type="http://schemas.openxmlformats.org/officeDocument/2006/relationships/image" Target="../media/image1.emf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idgets.ghin.com/HandicapLookupResults.aspx?entry=1&amp;dynamic=&amp;small=0&amp;css=default&amp;ghinnokey=y2izBb2X6CM%3d&amp;hidename=0&amp;showmsg=0&amp;showheader=1&amp;showtabheader=0&amp;combinehieff=0&amp;showheadertext=1&amp;showfootertext=1&amp;mode=&amp;tab=1&amp;st=TX" TargetMode="External"/><Relationship Id="rId18" Type="http://schemas.openxmlformats.org/officeDocument/2006/relationships/hyperlink" Target="http://widgets.ghin.com/HandicapLookupResults.aspx?entry=1&amp;dynamic=&amp;small=0&amp;css=default&amp;ghinnokey=MQvnyQiaGXw%3d&amp;hidename=0&amp;showmsg=0&amp;showheader=1&amp;showtabheader=0&amp;combinehieff=0&amp;showheadertext=1&amp;showfootertext=1&amp;mode=&amp;tab=1&amp;st=TX" TargetMode="External"/><Relationship Id="rId26" Type="http://schemas.openxmlformats.org/officeDocument/2006/relationships/hyperlink" Target="http://widgets.ghin.com/HandicapLookupResults.aspx?entry=1&amp;dynamic=&amp;small=0&amp;css=default&amp;ghinnokey=RDMWdP3hV4w%3d&amp;hidename=0&amp;showmsg=0&amp;showheader=1&amp;showtabheader=0&amp;combinehieff=0&amp;showheadertext=1&amp;showfootertext=1&amp;mode=&amp;tab=1&amp;st=TX" TargetMode="External"/><Relationship Id="rId39" Type="http://schemas.openxmlformats.org/officeDocument/2006/relationships/hyperlink" Target="http://widgets.ghin.com/HandicapLookupResults.aspx?entry=1&amp;dynamic=&amp;small=0&amp;css=default&amp;ghinnokey=NLqXeM3AwKc%3d&amp;hidename=0&amp;showmsg=0&amp;showheader=1&amp;showtabheader=0&amp;combinehieff=0&amp;showheadertext=1&amp;showfootertext=1&amp;mode=&amp;tab=1&amp;st=TX" TargetMode="External"/><Relationship Id="rId21" Type="http://schemas.openxmlformats.org/officeDocument/2006/relationships/hyperlink" Target="http://widgets.ghin.com/HandicapLookupResults.aspx?entry=1&amp;dynamic=&amp;small=0&amp;css=default&amp;ghinnokey=VL4lkKw2gNo%3d&amp;hidename=0&amp;showmsg=0&amp;showheader=1&amp;showtabheader=0&amp;combinehieff=0&amp;showheadertext=1&amp;showfootertext=1&amp;mode=&amp;tab=1&amp;st=TX" TargetMode="External"/><Relationship Id="rId34" Type="http://schemas.openxmlformats.org/officeDocument/2006/relationships/hyperlink" Target="http://widgets.ghin.com/HandicapLookupResults.aspx?entry=1&amp;dynamic=&amp;small=0&amp;css=default&amp;ghinnokey=kqtwkPg0gvc%3d&amp;hidename=0&amp;showmsg=0&amp;showheader=1&amp;showtabheader=0&amp;combinehieff=0&amp;showheadertext=1&amp;showfootertext=1&amp;mode=&amp;tab=1&amp;st=TX" TargetMode="External"/><Relationship Id="rId42" Type="http://schemas.openxmlformats.org/officeDocument/2006/relationships/hyperlink" Target="http://widgets.ghin.com/HandicapLookupResults.aspx?entry=1&amp;dynamic=&amp;small=0&amp;css=default&amp;ghinnokey=ykP7XCKP0gE%3d&amp;hidename=0&amp;showmsg=0&amp;showheader=1&amp;showtabheader=0&amp;combinehieff=0&amp;showheadertext=1&amp;showfootertext=1&amp;mode=&amp;tab=1&amp;st=TX" TargetMode="External"/><Relationship Id="rId7" Type="http://schemas.openxmlformats.org/officeDocument/2006/relationships/hyperlink" Target="http://widgets.ghin.com/HandicapLookupResults.aspx?entry=1&amp;dynamic=&amp;small=0&amp;css=default&amp;ghinnokey=rjp%2f99K1VlU%3d&amp;hidename=0&amp;showmsg=0&amp;showheader=1&amp;showtabheader=0&amp;combinehieff=0&amp;showheadertext=1&amp;showfootertext=1&amp;mode=&amp;tab=1&amp;st=TX" TargetMode="External"/><Relationship Id="rId2" Type="http://schemas.openxmlformats.org/officeDocument/2006/relationships/hyperlink" Target="http://widgets.ghin.com/HandicapLookupResults.aspx?entry=1&amp;dynamic=&amp;small=0&amp;css=default&amp;ghinnokey=098%2fRraMyIs%3d&amp;hidename=0&amp;showmsg=0&amp;showheader=1&amp;showtabheader=0&amp;combinehieff=0&amp;showheadertext=1&amp;showfootertext=1&amp;mode=&amp;tab=1&amp;st=TX" TargetMode="External"/><Relationship Id="rId16" Type="http://schemas.openxmlformats.org/officeDocument/2006/relationships/hyperlink" Target="http://widgets.ghin.com/HandicapLookupResults.aspx?entry=1&amp;dynamic=&amp;small=0&amp;css=default&amp;ghinnokey=wRQ4os8z5vY%3d&amp;hidename=0&amp;showmsg=0&amp;showheader=1&amp;showtabheader=0&amp;combinehieff=0&amp;showheadertext=1&amp;showfootertext=1&amp;mode=&amp;tab=1&amp;st=TX" TargetMode="External"/><Relationship Id="rId29" Type="http://schemas.openxmlformats.org/officeDocument/2006/relationships/hyperlink" Target="http://widgets.ghin.com/HandicapLookupResults.aspx?entry=1&amp;dynamic=&amp;small=0&amp;css=default&amp;ghinnokey=oXpyqhMcJjc%3d&amp;hidename=0&amp;showmsg=0&amp;showheader=1&amp;showtabheader=0&amp;combinehieff=0&amp;showheadertext=1&amp;showfootertext=1&amp;mode=&amp;tab=1&amp;st=TX" TargetMode="External"/><Relationship Id="rId1" Type="http://schemas.openxmlformats.org/officeDocument/2006/relationships/hyperlink" Target="http://widgets.ghin.com/HandicapLookupResults.aspx?entry=1&amp;dynamic=&amp;small=0&amp;css=default&amp;ghinnokey=Wbi%2frBCfJD0%3d&amp;hidename=0&amp;showmsg=0&amp;showheader=1&amp;showtabheader=0&amp;combinehieff=0&amp;showheadertext=1&amp;showfootertext=1&amp;mode=&amp;tab=1&amp;st=TX" TargetMode="External"/><Relationship Id="rId6" Type="http://schemas.openxmlformats.org/officeDocument/2006/relationships/hyperlink" Target="http://widgets.ghin.com/HandicapLookupResults.aspx?entry=1&amp;dynamic=&amp;small=0&amp;css=default&amp;ghinnokey=LojsrSRpMNc%3d&amp;hidename=0&amp;showmsg=0&amp;showheader=1&amp;showtabheader=0&amp;combinehieff=0&amp;showheadertext=1&amp;showfootertext=1&amp;mode=&amp;tab=1&amp;st=TX" TargetMode="External"/><Relationship Id="rId11" Type="http://schemas.openxmlformats.org/officeDocument/2006/relationships/hyperlink" Target="http://widgets.ghin.com/HandicapLookupResults.aspx?entry=1&amp;dynamic=&amp;small=0&amp;css=default&amp;ghinnokey=RjVuRgGjkUk%3d&amp;hidename=0&amp;showmsg=0&amp;showheader=1&amp;showtabheader=0&amp;combinehieff=0&amp;showheadertext=1&amp;showfootertext=1&amp;mode=&amp;tab=1&amp;st=TX" TargetMode="External"/><Relationship Id="rId24" Type="http://schemas.openxmlformats.org/officeDocument/2006/relationships/hyperlink" Target="http://widgets.ghin.com/HandicapLookupResults.aspx?entry=1&amp;dynamic=&amp;small=0&amp;css=default&amp;ghinnokey=Zo%2fXJSveEAU%3d&amp;hidename=0&amp;showmsg=0&amp;showheader=1&amp;showtabheader=0&amp;combinehieff=0&amp;showheadertext=1&amp;showfootertext=1&amp;mode=&amp;tab=1&amp;st=TX" TargetMode="External"/><Relationship Id="rId32" Type="http://schemas.openxmlformats.org/officeDocument/2006/relationships/hyperlink" Target="http://63.240.106.233/HandicapLookupResults.aspx?entry=1&amp;ghinno=4175302&amp;css=default&amp;dynamic=&amp;small=1&amp;mode=&amp;tab=0" TargetMode="External"/><Relationship Id="rId37" Type="http://schemas.openxmlformats.org/officeDocument/2006/relationships/hyperlink" Target="http://widgets.ghin.com/HandicapLookupResults.aspx?entry=1&amp;dynamic=&amp;small=0&amp;css=default&amp;ghinnokey=Jyps9EV9x58%3d&amp;hidename=0&amp;showmsg=0&amp;showheader=1&amp;showtabheader=0&amp;combinehieff=0&amp;showheadertext=1&amp;showfootertext=1&amp;mode=&amp;tab=1&amp;st=TX" TargetMode="External"/><Relationship Id="rId40" Type="http://schemas.openxmlformats.org/officeDocument/2006/relationships/hyperlink" Target="http://widgets.ghin.com/HandicapLookupResults.aspx?entry=1&amp;dynamic=&amp;small=0&amp;css=default&amp;ghinnokey=vrgXSKiVoSs%3d&amp;hidename=0&amp;showmsg=0&amp;showheader=1&amp;showtabheader=0&amp;combinehieff=0&amp;showheadertext=1&amp;showfootertext=1&amp;mode=&amp;tab=1&amp;st=TX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://widgets.ghin.com/HandicapLookupResults.aspx?entry=1&amp;dynamic=&amp;small=0&amp;css=default&amp;ghinnokey=CUY75P%2fcobw%3d&amp;hidename=0&amp;showmsg=0&amp;showheader=1&amp;showtabheader=0&amp;combinehieff=0&amp;showheadertext=1&amp;showfootertext=1&amp;mode=&amp;tab=1&amp;st=TX" TargetMode="External"/><Relationship Id="rId15" Type="http://schemas.openxmlformats.org/officeDocument/2006/relationships/hyperlink" Target="http://widgets.ghin.com/HandicapLookupResults.aspx?entry=1&amp;dynamic=&amp;small=0&amp;css=default&amp;ghinnokey=k8Yq3SQbsIU%3d&amp;hidename=0&amp;showmsg=0&amp;showheader=1&amp;showtabheader=0&amp;combinehieff=0&amp;showheadertext=1&amp;showfootertext=1&amp;mode=&amp;tab=1&amp;st=TX" TargetMode="External"/><Relationship Id="rId23" Type="http://schemas.openxmlformats.org/officeDocument/2006/relationships/hyperlink" Target="http://widgets.ghin.com/HandicapLookupResults.aspx?entry=1&amp;dynamic=&amp;small=0&amp;css=default&amp;ghinnokey=fEMRADO0SB0%3d&amp;hidename=0&amp;showmsg=0&amp;showheader=1&amp;showtabheader=0&amp;combinehieff=0&amp;showheadertext=1&amp;showfootertext=1&amp;mode=&amp;tab=1&amp;st=TX" TargetMode="External"/><Relationship Id="rId28" Type="http://schemas.openxmlformats.org/officeDocument/2006/relationships/hyperlink" Target="http://widgets.ghin.com/HandicapLookupResults.aspx?entry=1&amp;dynamic=&amp;small=0&amp;css=default&amp;ghinnokey=8GDLDvTvkVs%3d&amp;hidename=0&amp;showmsg=0&amp;showheader=1&amp;showtabheader=0&amp;combinehieff=0&amp;showheadertext=1&amp;showfootertext=1&amp;mode=&amp;tab=1&amp;st=TX" TargetMode="External"/><Relationship Id="rId36" Type="http://schemas.openxmlformats.org/officeDocument/2006/relationships/hyperlink" Target="http://widgets.ghin.com/HandicapLookupResults.aspx?entry=1&amp;dynamic=&amp;small=0&amp;css=default&amp;ghinnokey=OyzPhBci5oQ%3d&amp;hidename=0&amp;showmsg=0&amp;showheader=1&amp;showtabheader=0&amp;combinehieff=0&amp;showheadertext=1&amp;showfootertext=1&amp;mode=&amp;tab=1&amp;st=TX" TargetMode="External"/><Relationship Id="rId10" Type="http://schemas.openxmlformats.org/officeDocument/2006/relationships/hyperlink" Target="http://widgets.ghin.com/HandicapLookupResults.aspx?entry=1&amp;dynamic=&amp;small=0&amp;css=default&amp;ghinnokey=YW5gBpo2ueQ%3d&amp;hidename=0&amp;showmsg=0&amp;showheader=1&amp;showtabheader=0&amp;combinehieff=0&amp;showheadertext=1&amp;showfootertext=1&amp;mode=&amp;tab=1&amp;st=TX" TargetMode="External"/><Relationship Id="rId19" Type="http://schemas.openxmlformats.org/officeDocument/2006/relationships/hyperlink" Target="http://widgets.ghin.com/HandicapLookupResults.aspx?entry=1&amp;dynamic=&amp;small=0&amp;css=default&amp;ghinnokey=HlSsGubqrio%3d&amp;hidename=0&amp;showmsg=0&amp;showheader=1&amp;showtabheader=0&amp;combinehieff=0&amp;showheadertext=1&amp;showfootertext=1&amp;mode=&amp;tab=1&amp;st=TX" TargetMode="External"/><Relationship Id="rId31" Type="http://schemas.openxmlformats.org/officeDocument/2006/relationships/hyperlink" Target="http://63.240.106.233/HandicapLookupResults.aspx?entry=1&amp;ghinno=2550015&amp;css=default&amp;dynamic=&amp;small=1&amp;mode=&amp;tab=0" TargetMode="External"/><Relationship Id="rId44" Type="http://schemas.openxmlformats.org/officeDocument/2006/relationships/hyperlink" Target="http://widgets.ghin.com/HandicapLookupResults.aspx?entry=1&amp;dynamic=&amp;small=0&amp;css=default&amp;ghinnokey=ULdm0MYYrcA%3d&amp;hidename=0&amp;showmsg=0&amp;showheader=1&amp;showtabheader=0&amp;combinehieff=0&amp;showheadertext=1&amp;showfootertext=1&amp;mode=&amp;tab=1&amp;st=TX" TargetMode="External"/><Relationship Id="rId4" Type="http://schemas.openxmlformats.org/officeDocument/2006/relationships/hyperlink" Target="http://widgets.ghin.com/HandicapLookupResults.aspx?entry=1&amp;dynamic=&amp;small=0&amp;css=default&amp;ghinnokey=o%2fnlEzNeQsg%3d&amp;hidename=0&amp;showmsg=0&amp;showheader=1&amp;showtabheader=0&amp;combinehieff=0&amp;showheadertext=1&amp;showfootertext=1&amp;mode=&amp;tab=1&amp;st=TX" TargetMode="External"/><Relationship Id="rId9" Type="http://schemas.openxmlformats.org/officeDocument/2006/relationships/hyperlink" Target="http://widgets.ghin.com/HandicapLookupResults.aspx?entry=1&amp;dynamic=&amp;small=0&amp;css=default&amp;ghinnokey=rH5ojgnLHUQ%3d&amp;hidename=0&amp;showmsg=0&amp;showheader=1&amp;showtabheader=0&amp;combinehieff=0&amp;showheadertext=1&amp;showfootertext=1&amp;mode=&amp;tab=1&amp;st=TX" TargetMode="External"/><Relationship Id="rId14" Type="http://schemas.openxmlformats.org/officeDocument/2006/relationships/hyperlink" Target="http://widgets.ghin.com/HandicapLookupResults.aspx?entry=1&amp;dynamic=&amp;small=0&amp;css=default&amp;ghinnokey=Yuy8hnUcY2Q%3d&amp;hidename=0&amp;showmsg=0&amp;showheader=1&amp;showtabheader=0&amp;combinehieff=0&amp;showheadertext=1&amp;showfootertext=1&amp;mode=&amp;tab=1&amp;st=TX" TargetMode="External"/><Relationship Id="rId22" Type="http://schemas.openxmlformats.org/officeDocument/2006/relationships/hyperlink" Target="http://widgets.ghin.com/HandicapLookupResults.aspx?entry=1&amp;dynamic=&amp;small=0&amp;css=default&amp;ghinnokey=eOG1G6BS3Q0%3d&amp;hidename=0&amp;showmsg=0&amp;showheader=1&amp;showtabheader=0&amp;combinehieff=0&amp;showheadertext=1&amp;showfootertext=1&amp;mode=&amp;tab=1&amp;st=TX" TargetMode="External"/><Relationship Id="rId27" Type="http://schemas.openxmlformats.org/officeDocument/2006/relationships/hyperlink" Target="http://widgets.ghin.com/HandicapLookupResults.aspx?entry=1&amp;dynamic=&amp;small=0&amp;css=default&amp;ghinnokey=ne%2fsNdCWUsE%3d&amp;hidename=0&amp;showmsg=0&amp;showheader=1&amp;showtabheader=0&amp;combinehieff=0&amp;showheadertext=1&amp;showfootertext=1&amp;mode=&amp;tab=1&amp;st=TX" TargetMode="External"/><Relationship Id="rId30" Type="http://schemas.openxmlformats.org/officeDocument/2006/relationships/hyperlink" Target="http://widgets.ghin.com/HandicapLookupResults.aspx?entry=1&amp;dynamic=&amp;small=0&amp;css=default&amp;ghinnokey=CHDohhd1Bpo%3d&amp;hidename=0&amp;showmsg=0&amp;showheader=1&amp;showtabheader=0&amp;combinehieff=0&amp;showheadertext=1&amp;showfootertext=1&amp;mode=&amp;tab=1&amp;st=TX" TargetMode="External"/><Relationship Id="rId35" Type="http://schemas.openxmlformats.org/officeDocument/2006/relationships/hyperlink" Target="http://widgets.ghin.com/HandicapLookupResults.aspx?entry=1&amp;dynamic=&amp;small=0&amp;css=default&amp;ghinnokey=N3421mYtHcU%3d&amp;hidename=0&amp;showmsg=0&amp;showheader=1&amp;showtabheader=0&amp;combinehieff=0&amp;showheadertext=1&amp;showfootertext=1&amp;mode=&amp;tab=1&amp;st=TX" TargetMode="External"/><Relationship Id="rId43" Type="http://schemas.openxmlformats.org/officeDocument/2006/relationships/hyperlink" Target="http://widgets.ghin.com/HandicapLookupResults.aspx?entry=1&amp;dynamic=&amp;small=0&amp;css=default&amp;ghinnokey=uZ%2bjRZ0IWFk%3d&amp;hidename=0&amp;showmsg=0&amp;showheader=1&amp;showtabheader=0&amp;combinehieff=0&amp;showheadertext=1&amp;showfootertext=1&amp;mode=&amp;tab=1&amp;st=TX" TargetMode="External"/><Relationship Id="rId8" Type="http://schemas.openxmlformats.org/officeDocument/2006/relationships/hyperlink" Target="http://widgets.ghin.com/HandicapLookupResults.aspx?entry=1&amp;dynamic=&amp;small=0&amp;css=default&amp;ghinnokey=U0JY8OxEVqQ%3d&amp;hidename=0&amp;showmsg=0&amp;showheader=1&amp;showtabheader=0&amp;combinehieff=0&amp;showheadertext=1&amp;showfootertext=1&amp;mode=&amp;tab=1&amp;st=TX" TargetMode="External"/><Relationship Id="rId3" Type="http://schemas.openxmlformats.org/officeDocument/2006/relationships/hyperlink" Target="http://widgets.ghin.com/HandicapLookupResults.aspx?entry=1&amp;dynamic=&amp;small=0&amp;css=default&amp;ghinnokey=sOipNIBLOo8%3d&amp;hidename=0&amp;showmsg=0&amp;showheader=1&amp;showtabheader=0&amp;combinehieff=0&amp;showheadertext=1&amp;showfootertext=1&amp;mode=&amp;tab=1&amp;st=TX" TargetMode="External"/><Relationship Id="rId12" Type="http://schemas.openxmlformats.org/officeDocument/2006/relationships/hyperlink" Target="http://widgets.ghin.com/HandicapLookupResults.aspx?entry=1&amp;dynamic=&amp;small=0&amp;css=default&amp;ghinnokey=qC2B2j2yjTA%3d&amp;hidename=0&amp;showmsg=0&amp;showheader=1&amp;showtabheader=0&amp;combinehieff=0&amp;showheadertext=1&amp;showfootertext=1&amp;mode=&amp;tab=1&amp;st=TX" TargetMode="External"/><Relationship Id="rId17" Type="http://schemas.openxmlformats.org/officeDocument/2006/relationships/hyperlink" Target="http://widgets.ghin.com/HandicapLookupResults.aspx?entry=1&amp;dynamic=&amp;small=0&amp;css=default&amp;ghinnokey=29drLSSN%2fVk%3d&amp;hidename=0&amp;showmsg=0&amp;showheader=1&amp;showtabheader=0&amp;combinehieff=0&amp;showheadertext=1&amp;showfootertext=1&amp;mode=&amp;tab=1&amp;st=TX" TargetMode="External"/><Relationship Id="rId25" Type="http://schemas.openxmlformats.org/officeDocument/2006/relationships/hyperlink" Target="http://widgets.ghin.com/HandicapLookupResults.aspx?entry=1&amp;dynamic=&amp;small=0&amp;css=default&amp;ghinnokey=peoV2u9OhYc%3d&amp;hidename=0&amp;showmsg=0&amp;showheader=1&amp;showtabheader=0&amp;combinehieff=0&amp;showheadertext=1&amp;showfootertext=1&amp;mode=&amp;tab=1&amp;st=TX" TargetMode="External"/><Relationship Id="rId33" Type="http://schemas.openxmlformats.org/officeDocument/2006/relationships/hyperlink" Target="http://widgets.ghin.com/HandicapLookupResults.aspx?entry=1&amp;dynamic=&amp;small=0&amp;css=default&amp;ghinnokey=csCHJ5fBCCE%3d&amp;hidename=0&amp;showmsg=0&amp;showheader=1&amp;showtabheader=0&amp;combinehieff=0&amp;showheadertext=1&amp;showfootertext=1&amp;mode=&amp;tab=1&amp;st=TX" TargetMode="External"/><Relationship Id="rId38" Type="http://schemas.openxmlformats.org/officeDocument/2006/relationships/hyperlink" Target="http://widgets.ghin.com/HandicapLookupResults.aspx?entry=1&amp;dynamic=&amp;small=0&amp;css=default&amp;ghinnokey=XcIwDauHoPg%3d&amp;hidename=0&amp;showmsg=0&amp;showheader=1&amp;showtabheader=0&amp;combinehieff=0&amp;showheadertext=1&amp;showfootertext=1&amp;mode=&amp;tab=1&amp;st=TX" TargetMode="External"/><Relationship Id="rId20" Type="http://schemas.openxmlformats.org/officeDocument/2006/relationships/hyperlink" Target="http://widgets.ghin.com/HandicapLookupResults.aspx?entry=1&amp;dynamic=&amp;small=0&amp;css=default&amp;ghinnokey=CKDbHABwId8%3d&amp;hidename=0&amp;showmsg=0&amp;showheader=1&amp;showtabheader=0&amp;combinehieff=0&amp;showheadertext=1&amp;showfootertext=1&amp;mode=&amp;tab=1&amp;st=TX" TargetMode="External"/><Relationship Id="rId41" Type="http://schemas.openxmlformats.org/officeDocument/2006/relationships/hyperlink" Target="http://widgets.ghin.com/HandicapLookupResults.aspx?entry=1&amp;dynamic=&amp;small=0&amp;css=default&amp;ghinnokey=nd4M7lgpcM4%3d&amp;hidename=0&amp;showmsg=0&amp;showheader=1&amp;showtabheader=0&amp;combinehieff=0&amp;showheadertext=1&amp;showfootertext=1&amp;mode=&amp;tab=1&amp;st=TX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widgets.ghin.com/HandicapLookupResults.aspx?entry=1&amp;dynamic=&amp;small=0&amp;css=default&amp;ghinnokey=y2izBb2X6CM%3d&amp;hidename=0&amp;showmsg=0&amp;showheader=1&amp;showtabheader=0&amp;combinehieff=0&amp;showheadertext=1&amp;showfootertext=1&amp;mode=&amp;tab=1&amp;st=TX" TargetMode="External"/><Relationship Id="rId18" Type="http://schemas.openxmlformats.org/officeDocument/2006/relationships/hyperlink" Target="http://widgets.ghin.com/HandicapLookupResults.aspx?entry=1&amp;dynamic=&amp;small=0&amp;css=default&amp;ghinnokey=MQvnyQiaGXw%3d&amp;hidename=0&amp;showmsg=0&amp;showheader=1&amp;showtabheader=0&amp;combinehieff=0&amp;showheadertext=1&amp;showfootertext=1&amp;mode=&amp;tab=1&amp;st=TX" TargetMode="External"/><Relationship Id="rId26" Type="http://schemas.openxmlformats.org/officeDocument/2006/relationships/hyperlink" Target="http://widgets.ghin.com/HandicapLookupResults.aspx?entry=1&amp;dynamic=&amp;small=0&amp;css=default&amp;ghinnokey=RDMWdP3hV4w%3d&amp;hidename=0&amp;showmsg=0&amp;showheader=1&amp;showtabheader=0&amp;combinehieff=0&amp;showheadertext=1&amp;showfootertext=1&amp;mode=&amp;tab=1&amp;st=TX" TargetMode="External"/><Relationship Id="rId39" Type="http://schemas.openxmlformats.org/officeDocument/2006/relationships/hyperlink" Target="http://widgets.ghin.com/HandicapLookupResults.aspx?entry=1&amp;dynamic=&amp;small=0&amp;css=default&amp;ghinnokey=ULdm0MYYrcA%3d&amp;hidename=0&amp;showmsg=0&amp;showheader=1&amp;showtabheader=0&amp;combinehieff=0&amp;showheadertext=1&amp;showfootertext=1&amp;mode=&amp;tab=1&amp;st=TX" TargetMode="External"/><Relationship Id="rId21" Type="http://schemas.openxmlformats.org/officeDocument/2006/relationships/hyperlink" Target="http://widgets.ghin.com/HandicapLookupResults.aspx?entry=1&amp;dynamic=&amp;small=0&amp;css=default&amp;ghinnokey=VL4lkKw2gNo%3d&amp;hidename=0&amp;showmsg=0&amp;showheader=1&amp;showtabheader=0&amp;combinehieff=0&amp;showheadertext=1&amp;showfootertext=1&amp;mode=&amp;tab=1&amp;st=TX" TargetMode="External"/><Relationship Id="rId34" Type="http://schemas.openxmlformats.org/officeDocument/2006/relationships/hyperlink" Target="http://widgets.ghin.com/HandicapLookupResults.aspx?entry=1&amp;dynamic=&amp;small=0&amp;css=default&amp;ghinnokey=kqtwkPg0gvc%3d&amp;hidename=0&amp;showmsg=0&amp;showheader=1&amp;showtabheader=0&amp;combinehieff=0&amp;showheadertext=1&amp;showfootertext=1&amp;mode=&amp;tab=1&amp;st=TX" TargetMode="External"/><Relationship Id="rId42" Type="http://schemas.openxmlformats.org/officeDocument/2006/relationships/hyperlink" Target="http://widgets.ghin.com/HandicapLookupResults.aspx?entry=1&amp;dynamic=&amp;small=0&amp;css=default&amp;ghinnokey=uZ%2bjRZ0IWFk%3d&amp;hidename=0&amp;showmsg=0&amp;showheader=1&amp;showtabheader=0&amp;combinehieff=0&amp;showheadertext=1&amp;showfootertext=1&amp;mode=&amp;tab=1&amp;st=TX" TargetMode="External"/><Relationship Id="rId7" Type="http://schemas.openxmlformats.org/officeDocument/2006/relationships/hyperlink" Target="http://widgets.ghin.com/HandicapLookupResults.aspx?entry=1&amp;dynamic=&amp;small=0&amp;css=default&amp;ghinnokey=rjp%2f99K1VlU%3d&amp;hidename=0&amp;showmsg=0&amp;showheader=1&amp;showtabheader=0&amp;combinehieff=0&amp;showheadertext=1&amp;showfootertext=1&amp;mode=&amp;tab=1&amp;st=TX" TargetMode="External"/><Relationship Id="rId2" Type="http://schemas.openxmlformats.org/officeDocument/2006/relationships/hyperlink" Target="http://widgets.ghin.com/HandicapLookupResults.aspx?entry=1&amp;dynamic=&amp;small=0&amp;css=default&amp;ghinnokey=098%2fRraMyIs%3d&amp;hidename=0&amp;showmsg=0&amp;showheader=1&amp;showtabheader=0&amp;combinehieff=0&amp;showheadertext=1&amp;showfootertext=1&amp;mode=&amp;tab=1&amp;st=TX" TargetMode="External"/><Relationship Id="rId16" Type="http://schemas.openxmlformats.org/officeDocument/2006/relationships/hyperlink" Target="http://widgets.ghin.com/HandicapLookupResults.aspx?entry=1&amp;dynamic=&amp;small=0&amp;css=default&amp;ghinnokey=wRQ4os8z5vY%3d&amp;hidename=0&amp;showmsg=0&amp;showheader=1&amp;showtabheader=0&amp;combinehieff=0&amp;showheadertext=1&amp;showfootertext=1&amp;mode=&amp;tab=1&amp;st=TX" TargetMode="External"/><Relationship Id="rId29" Type="http://schemas.openxmlformats.org/officeDocument/2006/relationships/hyperlink" Target="http://widgets.ghin.com/HandicapLookupResults.aspx?entry=1&amp;dynamic=&amp;small=0&amp;css=default&amp;ghinnokey=oXpyqhMcJjc%3d&amp;hidename=0&amp;showmsg=0&amp;showheader=1&amp;showtabheader=0&amp;combinehieff=0&amp;showheadertext=1&amp;showfootertext=1&amp;mode=&amp;tab=1&amp;st=TX" TargetMode="External"/><Relationship Id="rId1" Type="http://schemas.openxmlformats.org/officeDocument/2006/relationships/hyperlink" Target="http://widgets.ghin.com/HandicapLookupResults.aspx?entry=1&amp;dynamic=&amp;small=0&amp;css=default&amp;ghinnokey=Wbi%2frBCfJD0%3d&amp;hidename=0&amp;showmsg=0&amp;showheader=1&amp;showtabheader=0&amp;combinehieff=0&amp;showheadertext=1&amp;showfootertext=1&amp;mode=&amp;tab=1&amp;st=TX" TargetMode="External"/><Relationship Id="rId6" Type="http://schemas.openxmlformats.org/officeDocument/2006/relationships/hyperlink" Target="http://widgets.ghin.com/HandicapLookupResults.aspx?entry=1&amp;dynamic=&amp;small=0&amp;css=default&amp;ghinnokey=LojsrSRpMNc%3d&amp;hidename=0&amp;showmsg=0&amp;showheader=1&amp;showtabheader=0&amp;combinehieff=0&amp;showheadertext=1&amp;showfootertext=1&amp;mode=&amp;tab=1&amp;st=TX" TargetMode="External"/><Relationship Id="rId11" Type="http://schemas.openxmlformats.org/officeDocument/2006/relationships/hyperlink" Target="http://widgets.ghin.com/HandicapLookupResults.aspx?entry=1&amp;dynamic=&amp;small=0&amp;css=default&amp;ghinnokey=RjVuRgGjkUk%3d&amp;hidename=0&amp;showmsg=0&amp;showheader=1&amp;showtabheader=0&amp;combinehieff=0&amp;showheadertext=1&amp;showfootertext=1&amp;mode=&amp;tab=1&amp;st=TX" TargetMode="External"/><Relationship Id="rId24" Type="http://schemas.openxmlformats.org/officeDocument/2006/relationships/hyperlink" Target="http://widgets.ghin.com/HandicapLookupResults.aspx?entry=1&amp;dynamic=&amp;small=0&amp;css=default&amp;ghinnokey=Zo%2fXJSveEAU%3d&amp;hidename=0&amp;showmsg=0&amp;showheader=1&amp;showtabheader=0&amp;combinehieff=0&amp;showheadertext=1&amp;showfootertext=1&amp;mode=&amp;tab=1&amp;st=TX" TargetMode="External"/><Relationship Id="rId32" Type="http://schemas.openxmlformats.org/officeDocument/2006/relationships/hyperlink" Target="http://63.240.106.233/HandicapLookupResults.aspx?entry=1&amp;ghinno=4175302&amp;css=default&amp;dynamic=&amp;small=1&amp;mode=&amp;tab=0" TargetMode="External"/><Relationship Id="rId37" Type="http://schemas.openxmlformats.org/officeDocument/2006/relationships/hyperlink" Target="http://widgets.ghin.com/HandicapLookupResults.aspx?entry=1&amp;dynamic=&amp;small=0&amp;css=default&amp;ghinnokey=Jyps9EV9x58%3d&amp;hidename=0&amp;showmsg=0&amp;showheader=1&amp;showtabheader=0&amp;combinehieff=0&amp;showheadertext=1&amp;showfootertext=1&amp;mode=&amp;tab=1&amp;st=TX" TargetMode="External"/><Relationship Id="rId40" Type="http://schemas.openxmlformats.org/officeDocument/2006/relationships/hyperlink" Target="http://widgets.ghin.com/HandicapLookupResults.aspx?entry=1&amp;dynamic=&amp;small=0&amp;css=default&amp;ghinnokey=vrgXSKiVoSs%3d&amp;hidename=0&amp;showmsg=0&amp;showheader=1&amp;showtabheader=0&amp;combinehieff=0&amp;showheadertext=1&amp;showfootertext=1&amp;mode=&amp;tab=1&amp;st=TX" TargetMode="External"/><Relationship Id="rId45" Type="http://schemas.openxmlformats.org/officeDocument/2006/relationships/printerSettings" Target="../printerSettings/printerSettings2.bin"/><Relationship Id="rId5" Type="http://schemas.openxmlformats.org/officeDocument/2006/relationships/hyperlink" Target="http://widgets.ghin.com/HandicapLookupResults.aspx?entry=1&amp;dynamic=&amp;small=0&amp;css=default&amp;ghinnokey=CUY75P%2fcobw%3d&amp;hidename=0&amp;showmsg=0&amp;showheader=1&amp;showtabheader=0&amp;combinehieff=0&amp;showheadertext=1&amp;showfootertext=1&amp;mode=&amp;tab=1&amp;st=TX" TargetMode="External"/><Relationship Id="rId15" Type="http://schemas.openxmlformats.org/officeDocument/2006/relationships/hyperlink" Target="http://widgets.ghin.com/HandicapLookupResults.aspx?entry=1&amp;dynamic=&amp;small=0&amp;css=default&amp;ghinnokey=k8Yq3SQbsIU%3d&amp;hidename=0&amp;showmsg=0&amp;showheader=1&amp;showtabheader=0&amp;combinehieff=0&amp;showheadertext=1&amp;showfootertext=1&amp;mode=&amp;tab=1&amp;st=TX" TargetMode="External"/><Relationship Id="rId23" Type="http://schemas.openxmlformats.org/officeDocument/2006/relationships/hyperlink" Target="http://widgets.ghin.com/HandicapLookupResults.aspx?entry=1&amp;dynamic=&amp;small=0&amp;css=default&amp;ghinnokey=fEMRADO0SB0%3d&amp;hidename=0&amp;showmsg=0&amp;showheader=1&amp;showtabheader=0&amp;combinehieff=0&amp;showheadertext=1&amp;showfootertext=1&amp;mode=&amp;tab=1&amp;st=TX" TargetMode="External"/><Relationship Id="rId28" Type="http://schemas.openxmlformats.org/officeDocument/2006/relationships/hyperlink" Target="http://widgets.ghin.com/HandicapLookupResults.aspx?entry=1&amp;dynamic=&amp;small=0&amp;css=default&amp;ghinnokey=8GDLDvTvkVs%3d&amp;hidename=0&amp;showmsg=0&amp;showheader=1&amp;showtabheader=0&amp;combinehieff=0&amp;showheadertext=1&amp;showfootertext=1&amp;mode=&amp;tab=1&amp;st=TX" TargetMode="External"/><Relationship Id="rId36" Type="http://schemas.openxmlformats.org/officeDocument/2006/relationships/hyperlink" Target="http://widgets.ghin.com/HandicapLookupResults.aspx?entry=1&amp;dynamic=&amp;small=0&amp;css=default&amp;ghinnokey=OyzPhBci5oQ%3d&amp;hidename=0&amp;showmsg=0&amp;showheader=1&amp;showtabheader=0&amp;combinehieff=0&amp;showheadertext=1&amp;showfootertext=1&amp;mode=&amp;tab=1&amp;st=TX" TargetMode="External"/><Relationship Id="rId10" Type="http://schemas.openxmlformats.org/officeDocument/2006/relationships/hyperlink" Target="http://widgets.ghin.com/HandicapLookupResults.aspx?entry=1&amp;dynamic=&amp;small=0&amp;css=default&amp;ghinnokey=YW5gBpo2ueQ%3d&amp;hidename=0&amp;showmsg=0&amp;showheader=1&amp;showtabheader=0&amp;combinehieff=0&amp;showheadertext=1&amp;showfootertext=1&amp;mode=&amp;tab=1&amp;st=TX" TargetMode="External"/><Relationship Id="rId19" Type="http://schemas.openxmlformats.org/officeDocument/2006/relationships/hyperlink" Target="http://widgets.ghin.com/HandicapLookupResults.aspx?entry=1&amp;dynamic=&amp;small=0&amp;css=default&amp;ghinnokey=HlSsGubqrio%3d&amp;hidename=0&amp;showmsg=0&amp;showheader=1&amp;showtabheader=0&amp;combinehieff=0&amp;showheadertext=1&amp;showfootertext=1&amp;mode=&amp;tab=1&amp;st=TX" TargetMode="External"/><Relationship Id="rId31" Type="http://schemas.openxmlformats.org/officeDocument/2006/relationships/hyperlink" Target="http://63.240.106.233/HandicapLookupResults.aspx?entry=1&amp;ghinno=2550015&amp;css=default&amp;dynamic=&amp;small=1&amp;mode=&amp;tab=0" TargetMode="External"/><Relationship Id="rId44" Type="http://schemas.openxmlformats.org/officeDocument/2006/relationships/hyperlink" Target="http://widgets.ghin.com/HandicapLookupResults.aspx?entry=1&amp;dynamic=&amp;small=0&amp;css=default&amp;ghinnokey=NLqXeM3AwKc%3d&amp;hidename=0&amp;showmsg=0&amp;showheader=1&amp;showtabheader=0&amp;combinehieff=0&amp;showheadertext=1&amp;showfootertext=1&amp;mode=&amp;tab=1&amp;st=TX" TargetMode="External"/><Relationship Id="rId4" Type="http://schemas.openxmlformats.org/officeDocument/2006/relationships/hyperlink" Target="http://widgets.ghin.com/HandicapLookupResults.aspx?entry=1&amp;dynamic=&amp;small=0&amp;css=default&amp;ghinnokey=o%2fnlEzNeQsg%3d&amp;hidename=0&amp;showmsg=0&amp;showheader=1&amp;showtabheader=0&amp;combinehieff=0&amp;showheadertext=1&amp;showfootertext=1&amp;mode=&amp;tab=1&amp;st=TX" TargetMode="External"/><Relationship Id="rId9" Type="http://schemas.openxmlformats.org/officeDocument/2006/relationships/hyperlink" Target="http://widgets.ghin.com/HandicapLookupResults.aspx?entry=1&amp;dynamic=&amp;small=0&amp;css=default&amp;ghinnokey=rH5ojgnLHUQ%3d&amp;hidename=0&amp;showmsg=0&amp;showheader=1&amp;showtabheader=0&amp;combinehieff=0&amp;showheadertext=1&amp;showfootertext=1&amp;mode=&amp;tab=1&amp;st=TX" TargetMode="External"/><Relationship Id="rId14" Type="http://schemas.openxmlformats.org/officeDocument/2006/relationships/hyperlink" Target="http://widgets.ghin.com/HandicapLookupResults.aspx?entry=1&amp;dynamic=&amp;small=0&amp;css=default&amp;ghinnokey=Yuy8hnUcY2Q%3d&amp;hidename=0&amp;showmsg=0&amp;showheader=1&amp;showtabheader=0&amp;combinehieff=0&amp;showheadertext=1&amp;showfootertext=1&amp;mode=&amp;tab=1&amp;st=TX" TargetMode="External"/><Relationship Id="rId22" Type="http://schemas.openxmlformats.org/officeDocument/2006/relationships/hyperlink" Target="http://widgets.ghin.com/HandicapLookupResults.aspx?entry=1&amp;dynamic=&amp;small=0&amp;css=default&amp;ghinnokey=eOG1G6BS3Q0%3d&amp;hidename=0&amp;showmsg=0&amp;showheader=1&amp;showtabheader=0&amp;combinehieff=0&amp;showheadertext=1&amp;showfootertext=1&amp;mode=&amp;tab=1&amp;st=TX" TargetMode="External"/><Relationship Id="rId27" Type="http://schemas.openxmlformats.org/officeDocument/2006/relationships/hyperlink" Target="http://widgets.ghin.com/HandicapLookupResults.aspx?entry=1&amp;dynamic=&amp;small=0&amp;css=default&amp;ghinnokey=ne%2fsNdCWUsE%3d&amp;hidename=0&amp;showmsg=0&amp;showheader=1&amp;showtabheader=0&amp;combinehieff=0&amp;showheadertext=1&amp;showfootertext=1&amp;mode=&amp;tab=1&amp;st=TX" TargetMode="External"/><Relationship Id="rId30" Type="http://schemas.openxmlformats.org/officeDocument/2006/relationships/hyperlink" Target="http://widgets.ghin.com/HandicapLookupResults.aspx?entry=1&amp;dynamic=&amp;small=0&amp;css=default&amp;ghinnokey=CHDohhd1Bpo%3d&amp;hidename=0&amp;showmsg=0&amp;showheader=1&amp;showtabheader=0&amp;combinehieff=0&amp;showheadertext=1&amp;showfootertext=1&amp;mode=&amp;tab=1&amp;st=TX" TargetMode="External"/><Relationship Id="rId35" Type="http://schemas.openxmlformats.org/officeDocument/2006/relationships/hyperlink" Target="http://widgets.ghin.com/HandicapLookupResults.aspx?entry=1&amp;dynamic=&amp;small=0&amp;css=default&amp;ghinnokey=N3421mYtHcU%3d&amp;hidename=0&amp;showmsg=0&amp;showheader=1&amp;showtabheader=0&amp;combinehieff=0&amp;showheadertext=1&amp;showfootertext=1&amp;mode=&amp;tab=1&amp;st=TX" TargetMode="External"/><Relationship Id="rId43" Type="http://schemas.openxmlformats.org/officeDocument/2006/relationships/hyperlink" Target="http://widgets.ghin.com/HandicapLookupResults.aspx?entry=1&amp;dynamic=&amp;small=0&amp;css=default&amp;ghinnokey=ykP7XCKP0gE%3d&amp;hidename=0&amp;showmsg=0&amp;showheader=1&amp;showtabheader=0&amp;combinehieff=0&amp;showheadertext=1&amp;showfootertext=1&amp;mode=&amp;tab=1&amp;st=TX" TargetMode="External"/><Relationship Id="rId8" Type="http://schemas.openxmlformats.org/officeDocument/2006/relationships/hyperlink" Target="http://widgets.ghin.com/HandicapLookupResults.aspx?entry=1&amp;dynamic=&amp;small=0&amp;css=default&amp;ghinnokey=U0JY8OxEVqQ%3d&amp;hidename=0&amp;showmsg=0&amp;showheader=1&amp;showtabheader=0&amp;combinehieff=0&amp;showheadertext=1&amp;showfootertext=1&amp;mode=&amp;tab=1&amp;st=TX" TargetMode="External"/><Relationship Id="rId3" Type="http://schemas.openxmlformats.org/officeDocument/2006/relationships/hyperlink" Target="http://widgets.ghin.com/HandicapLookupResults.aspx?entry=1&amp;dynamic=&amp;small=0&amp;css=default&amp;ghinnokey=sOipNIBLOo8%3d&amp;hidename=0&amp;showmsg=0&amp;showheader=1&amp;showtabheader=0&amp;combinehieff=0&amp;showheadertext=1&amp;showfootertext=1&amp;mode=&amp;tab=1&amp;st=TX" TargetMode="External"/><Relationship Id="rId12" Type="http://schemas.openxmlformats.org/officeDocument/2006/relationships/hyperlink" Target="http://widgets.ghin.com/HandicapLookupResults.aspx?entry=1&amp;dynamic=&amp;small=0&amp;css=default&amp;ghinnokey=qC2B2j2yjTA%3d&amp;hidename=0&amp;showmsg=0&amp;showheader=1&amp;showtabheader=0&amp;combinehieff=0&amp;showheadertext=1&amp;showfootertext=1&amp;mode=&amp;tab=1&amp;st=TX" TargetMode="External"/><Relationship Id="rId17" Type="http://schemas.openxmlformats.org/officeDocument/2006/relationships/hyperlink" Target="http://widgets.ghin.com/HandicapLookupResults.aspx?entry=1&amp;dynamic=&amp;small=0&amp;css=default&amp;ghinnokey=29drLSSN%2fVk%3d&amp;hidename=0&amp;showmsg=0&amp;showheader=1&amp;showtabheader=0&amp;combinehieff=0&amp;showheadertext=1&amp;showfootertext=1&amp;mode=&amp;tab=1&amp;st=TX" TargetMode="External"/><Relationship Id="rId25" Type="http://schemas.openxmlformats.org/officeDocument/2006/relationships/hyperlink" Target="http://widgets.ghin.com/HandicapLookupResults.aspx?entry=1&amp;dynamic=&amp;small=0&amp;css=default&amp;ghinnokey=peoV2u9OhYc%3d&amp;hidename=0&amp;showmsg=0&amp;showheader=1&amp;showtabheader=0&amp;combinehieff=0&amp;showheadertext=1&amp;showfootertext=1&amp;mode=&amp;tab=1&amp;st=TX" TargetMode="External"/><Relationship Id="rId33" Type="http://schemas.openxmlformats.org/officeDocument/2006/relationships/hyperlink" Target="http://widgets.ghin.com/HandicapLookupResults.aspx?entry=1&amp;dynamic=&amp;small=0&amp;css=default&amp;ghinnokey=csCHJ5fBCCE%3d&amp;hidename=0&amp;showmsg=0&amp;showheader=1&amp;showtabheader=0&amp;combinehieff=0&amp;showheadertext=1&amp;showfootertext=1&amp;mode=&amp;tab=1&amp;st=TX" TargetMode="External"/><Relationship Id="rId38" Type="http://schemas.openxmlformats.org/officeDocument/2006/relationships/hyperlink" Target="http://widgets.ghin.com/HandicapLookupResults.aspx?entry=1&amp;dynamic=&amp;small=0&amp;css=default&amp;ghinnokey=XcIwDauHoPg%3d&amp;hidename=0&amp;showmsg=0&amp;showheader=1&amp;showtabheader=0&amp;combinehieff=0&amp;showheadertext=1&amp;showfootertext=1&amp;mode=&amp;tab=1&amp;st=TX" TargetMode="External"/><Relationship Id="rId20" Type="http://schemas.openxmlformats.org/officeDocument/2006/relationships/hyperlink" Target="http://widgets.ghin.com/HandicapLookupResults.aspx?entry=1&amp;dynamic=&amp;small=0&amp;css=default&amp;ghinnokey=CKDbHABwId8%3d&amp;hidename=0&amp;showmsg=0&amp;showheader=1&amp;showtabheader=0&amp;combinehieff=0&amp;showheadertext=1&amp;showfootertext=1&amp;mode=&amp;tab=1&amp;st=TX" TargetMode="External"/><Relationship Id="rId41" Type="http://schemas.openxmlformats.org/officeDocument/2006/relationships/hyperlink" Target="http://widgets.ghin.com/HandicapLookupResults.aspx?entry=1&amp;dynamic=&amp;small=0&amp;css=default&amp;ghinnokey=nd4M7lgpcM4%3d&amp;hidename=0&amp;showmsg=0&amp;showheader=1&amp;showtabheader=0&amp;combinehieff=0&amp;showheadertext=1&amp;showfootertext=1&amp;mode=&amp;tab=1&amp;st=TX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://widgets.ghin.com/HandicapLookupResults.aspx?entry=1&amp;dynamic=&amp;small=0&amp;css=default&amp;ghinnokey=y2izBb2X6CM%3d&amp;hidename=0&amp;showmsg=0&amp;showheader=1&amp;showtabheader=0&amp;combinehieff=0&amp;showheadertext=1&amp;showfootertext=1&amp;mode=&amp;tab=1&amp;st=TX" TargetMode="External"/><Relationship Id="rId18" Type="http://schemas.openxmlformats.org/officeDocument/2006/relationships/hyperlink" Target="http://widgets.ghin.com/HandicapLookupResults.aspx?entry=1&amp;dynamic=&amp;small=0&amp;css=default&amp;ghinnokey=MQvnyQiaGXw%3d&amp;hidename=0&amp;showmsg=0&amp;showheader=1&amp;showtabheader=0&amp;combinehieff=0&amp;showheadertext=1&amp;showfootertext=1&amp;mode=&amp;tab=1&amp;st=TX" TargetMode="External"/><Relationship Id="rId26" Type="http://schemas.openxmlformats.org/officeDocument/2006/relationships/hyperlink" Target="http://widgets.ghin.com/HandicapLookupResults.aspx?entry=1&amp;dynamic=&amp;small=0&amp;css=default&amp;ghinnokey=RDMWdP3hV4w%3d&amp;hidename=0&amp;showmsg=0&amp;showheader=1&amp;showtabheader=0&amp;combinehieff=0&amp;showheadertext=1&amp;showfootertext=1&amp;mode=&amp;tab=1&amp;st=TX" TargetMode="External"/><Relationship Id="rId39" Type="http://schemas.openxmlformats.org/officeDocument/2006/relationships/hyperlink" Target="http://widgets.ghin.com/HandicapLookupResults.aspx?entry=1&amp;dynamic=&amp;small=0&amp;css=default&amp;ghinnokey=ULdm0MYYrcA%3d&amp;hidename=0&amp;showmsg=0&amp;showheader=1&amp;showtabheader=0&amp;combinehieff=0&amp;showheadertext=1&amp;showfootertext=1&amp;mode=&amp;tab=1&amp;st=TX" TargetMode="External"/><Relationship Id="rId21" Type="http://schemas.openxmlformats.org/officeDocument/2006/relationships/hyperlink" Target="http://widgets.ghin.com/HandicapLookupResults.aspx?entry=1&amp;dynamic=&amp;small=0&amp;css=default&amp;ghinnokey=VL4lkKw2gNo%3d&amp;hidename=0&amp;showmsg=0&amp;showheader=1&amp;showtabheader=0&amp;combinehieff=0&amp;showheadertext=1&amp;showfootertext=1&amp;mode=&amp;tab=1&amp;st=TX" TargetMode="External"/><Relationship Id="rId34" Type="http://schemas.openxmlformats.org/officeDocument/2006/relationships/hyperlink" Target="http://widgets.ghin.com/HandicapLookupResults.aspx?entry=1&amp;dynamic=&amp;small=0&amp;css=default&amp;ghinnokey=kqtwkPg0gvc%3d&amp;hidename=0&amp;showmsg=0&amp;showheader=1&amp;showtabheader=0&amp;combinehieff=0&amp;showheadertext=1&amp;showfootertext=1&amp;mode=&amp;tab=1&amp;st=TX" TargetMode="External"/><Relationship Id="rId42" Type="http://schemas.openxmlformats.org/officeDocument/2006/relationships/hyperlink" Target="http://widgets.ghin.com/HandicapLookupResults.aspx?entry=1&amp;dynamic=&amp;small=0&amp;css=default&amp;ghinnokey=uZ%2bjRZ0IWFk%3d&amp;hidename=0&amp;showmsg=0&amp;showheader=1&amp;showtabheader=0&amp;combinehieff=0&amp;showheadertext=1&amp;showfootertext=1&amp;mode=&amp;tab=1&amp;st=TX" TargetMode="External"/><Relationship Id="rId7" Type="http://schemas.openxmlformats.org/officeDocument/2006/relationships/hyperlink" Target="http://widgets.ghin.com/HandicapLookupResults.aspx?entry=1&amp;dynamic=&amp;small=0&amp;css=default&amp;ghinnokey=rjp%2f99K1VlU%3d&amp;hidename=0&amp;showmsg=0&amp;showheader=1&amp;showtabheader=0&amp;combinehieff=0&amp;showheadertext=1&amp;showfootertext=1&amp;mode=&amp;tab=1&amp;st=TX" TargetMode="External"/><Relationship Id="rId2" Type="http://schemas.openxmlformats.org/officeDocument/2006/relationships/hyperlink" Target="http://widgets.ghin.com/HandicapLookupResults.aspx?entry=1&amp;dynamic=&amp;small=0&amp;css=default&amp;ghinnokey=098%2fRraMyIs%3d&amp;hidename=0&amp;showmsg=0&amp;showheader=1&amp;showtabheader=0&amp;combinehieff=0&amp;showheadertext=1&amp;showfootertext=1&amp;mode=&amp;tab=1&amp;st=TX" TargetMode="External"/><Relationship Id="rId16" Type="http://schemas.openxmlformats.org/officeDocument/2006/relationships/hyperlink" Target="http://widgets.ghin.com/HandicapLookupResults.aspx?entry=1&amp;dynamic=&amp;small=0&amp;css=default&amp;ghinnokey=wRQ4os8z5vY%3d&amp;hidename=0&amp;showmsg=0&amp;showheader=1&amp;showtabheader=0&amp;combinehieff=0&amp;showheadertext=1&amp;showfootertext=1&amp;mode=&amp;tab=1&amp;st=TX" TargetMode="External"/><Relationship Id="rId29" Type="http://schemas.openxmlformats.org/officeDocument/2006/relationships/hyperlink" Target="http://widgets.ghin.com/HandicapLookupResults.aspx?entry=1&amp;dynamic=&amp;small=0&amp;css=default&amp;ghinnokey=oXpyqhMcJjc%3d&amp;hidename=0&amp;showmsg=0&amp;showheader=1&amp;showtabheader=0&amp;combinehieff=0&amp;showheadertext=1&amp;showfootertext=1&amp;mode=&amp;tab=1&amp;st=TX" TargetMode="External"/><Relationship Id="rId1" Type="http://schemas.openxmlformats.org/officeDocument/2006/relationships/hyperlink" Target="http://widgets.ghin.com/HandicapLookupResults.aspx?entry=1&amp;dynamic=&amp;small=0&amp;css=default&amp;ghinnokey=Wbi%2frBCfJD0%3d&amp;hidename=0&amp;showmsg=0&amp;showheader=1&amp;showtabheader=0&amp;combinehieff=0&amp;showheadertext=1&amp;showfootertext=1&amp;mode=&amp;tab=1&amp;st=TX" TargetMode="External"/><Relationship Id="rId6" Type="http://schemas.openxmlformats.org/officeDocument/2006/relationships/hyperlink" Target="http://widgets.ghin.com/HandicapLookupResults.aspx?entry=1&amp;dynamic=&amp;small=0&amp;css=default&amp;ghinnokey=LojsrSRpMNc%3d&amp;hidename=0&amp;showmsg=0&amp;showheader=1&amp;showtabheader=0&amp;combinehieff=0&amp;showheadertext=1&amp;showfootertext=1&amp;mode=&amp;tab=1&amp;st=TX" TargetMode="External"/><Relationship Id="rId11" Type="http://schemas.openxmlformats.org/officeDocument/2006/relationships/hyperlink" Target="http://widgets.ghin.com/HandicapLookupResults.aspx?entry=1&amp;dynamic=&amp;small=0&amp;css=default&amp;ghinnokey=RjVuRgGjkUk%3d&amp;hidename=0&amp;showmsg=0&amp;showheader=1&amp;showtabheader=0&amp;combinehieff=0&amp;showheadertext=1&amp;showfootertext=1&amp;mode=&amp;tab=1&amp;st=TX" TargetMode="External"/><Relationship Id="rId24" Type="http://schemas.openxmlformats.org/officeDocument/2006/relationships/hyperlink" Target="http://widgets.ghin.com/HandicapLookupResults.aspx?entry=1&amp;dynamic=&amp;small=0&amp;css=default&amp;ghinnokey=Zo%2fXJSveEAU%3d&amp;hidename=0&amp;showmsg=0&amp;showheader=1&amp;showtabheader=0&amp;combinehieff=0&amp;showheadertext=1&amp;showfootertext=1&amp;mode=&amp;tab=1&amp;st=TX" TargetMode="External"/><Relationship Id="rId32" Type="http://schemas.openxmlformats.org/officeDocument/2006/relationships/hyperlink" Target="http://63.240.106.233/HandicapLookupResults.aspx?entry=1&amp;ghinno=4175302&amp;css=default&amp;dynamic=&amp;small=1&amp;mode=&amp;tab=0" TargetMode="External"/><Relationship Id="rId37" Type="http://schemas.openxmlformats.org/officeDocument/2006/relationships/hyperlink" Target="http://widgets.ghin.com/HandicapLookupResults.aspx?entry=1&amp;dynamic=&amp;small=0&amp;css=default&amp;ghinnokey=Jyps9EV9x58%3d&amp;hidename=0&amp;showmsg=0&amp;showheader=1&amp;showtabheader=0&amp;combinehieff=0&amp;showheadertext=1&amp;showfootertext=1&amp;mode=&amp;tab=1&amp;st=TX" TargetMode="External"/><Relationship Id="rId40" Type="http://schemas.openxmlformats.org/officeDocument/2006/relationships/hyperlink" Target="http://widgets.ghin.com/HandicapLookupResults.aspx?entry=1&amp;dynamic=&amp;small=0&amp;css=default&amp;ghinnokey=vrgXSKiVoSs%3d&amp;hidename=0&amp;showmsg=0&amp;showheader=1&amp;showtabheader=0&amp;combinehieff=0&amp;showheadertext=1&amp;showfootertext=1&amp;mode=&amp;tab=1&amp;st=TX" TargetMode="External"/><Relationship Id="rId45" Type="http://schemas.openxmlformats.org/officeDocument/2006/relationships/printerSettings" Target="../printerSettings/printerSettings3.bin"/><Relationship Id="rId5" Type="http://schemas.openxmlformats.org/officeDocument/2006/relationships/hyperlink" Target="http://widgets.ghin.com/HandicapLookupResults.aspx?entry=1&amp;dynamic=&amp;small=0&amp;css=default&amp;ghinnokey=CUY75P%2fcobw%3d&amp;hidename=0&amp;showmsg=0&amp;showheader=1&amp;showtabheader=0&amp;combinehieff=0&amp;showheadertext=1&amp;showfootertext=1&amp;mode=&amp;tab=1&amp;st=TX" TargetMode="External"/><Relationship Id="rId15" Type="http://schemas.openxmlformats.org/officeDocument/2006/relationships/hyperlink" Target="http://widgets.ghin.com/HandicapLookupResults.aspx?entry=1&amp;dynamic=&amp;small=0&amp;css=default&amp;ghinnokey=k8Yq3SQbsIU%3d&amp;hidename=0&amp;showmsg=0&amp;showheader=1&amp;showtabheader=0&amp;combinehieff=0&amp;showheadertext=1&amp;showfootertext=1&amp;mode=&amp;tab=1&amp;st=TX" TargetMode="External"/><Relationship Id="rId23" Type="http://schemas.openxmlformats.org/officeDocument/2006/relationships/hyperlink" Target="http://widgets.ghin.com/HandicapLookupResults.aspx?entry=1&amp;dynamic=&amp;small=0&amp;css=default&amp;ghinnokey=fEMRADO0SB0%3d&amp;hidename=0&amp;showmsg=0&amp;showheader=1&amp;showtabheader=0&amp;combinehieff=0&amp;showheadertext=1&amp;showfootertext=1&amp;mode=&amp;tab=1&amp;st=TX" TargetMode="External"/><Relationship Id="rId28" Type="http://schemas.openxmlformats.org/officeDocument/2006/relationships/hyperlink" Target="http://widgets.ghin.com/HandicapLookupResults.aspx?entry=1&amp;dynamic=&amp;small=0&amp;css=default&amp;ghinnokey=8GDLDvTvkVs%3d&amp;hidename=0&amp;showmsg=0&amp;showheader=1&amp;showtabheader=0&amp;combinehieff=0&amp;showheadertext=1&amp;showfootertext=1&amp;mode=&amp;tab=1&amp;st=TX" TargetMode="External"/><Relationship Id="rId36" Type="http://schemas.openxmlformats.org/officeDocument/2006/relationships/hyperlink" Target="http://widgets.ghin.com/HandicapLookupResults.aspx?entry=1&amp;dynamic=&amp;small=0&amp;css=default&amp;ghinnokey=OyzPhBci5oQ%3d&amp;hidename=0&amp;showmsg=0&amp;showheader=1&amp;showtabheader=0&amp;combinehieff=0&amp;showheadertext=1&amp;showfootertext=1&amp;mode=&amp;tab=1&amp;st=TX" TargetMode="External"/><Relationship Id="rId10" Type="http://schemas.openxmlformats.org/officeDocument/2006/relationships/hyperlink" Target="http://widgets.ghin.com/HandicapLookupResults.aspx?entry=1&amp;dynamic=&amp;small=0&amp;css=default&amp;ghinnokey=YW5gBpo2ueQ%3d&amp;hidename=0&amp;showmsg=0&amp;showheader=1&amp;showtabheader=0&amp;combinehieff=0&amp;showheadertext=1&amp;showfootertext=1&amp;mode=&amp;tab=1&amp;st=TX" TargetMode="External"/><Relationship Id="rId19" Type="http://schemas.openxmlformats.org/officeDocument/2006/relationships/hyperlink" Target="http://widgets.ghin.com/HandicapLookupResults.aspx?entry=1&amp;dynamic=&amp;small=0&amp;css=default&amp;ghinnokey=HlSsGubqrio%3d&amp;hidename=0&amp;showmsg=0&amp;showheader=1&amp;showtabheader=0&amp;combinehieff=0&amp;showheadertext=1&amp;showfootertext=1&amp;mode=&amp;tab=1&amp;st=TX" TargetMode="External"/><Relationship Id="rId31" Type="http://schemas.openxmlformats.org/officeDocument/2006/relationships/hyperlink" Target="http://63.240.106.233/HandicapLookupResults.aspx?entry=1&amp;ghinno=2550015&amp;css=default&amp;dynamic=&amp;small=1&amp;mode=&amp;tab=0" TargetMode="External"/><Relationship Id="rId44" Type="http://schemas.openxmlformats.org/officeDocument/2006/relationships/hyperlink" Target="http://widgets.ghin.com/HandicapLookupResults.aspx?entry=1&amp;dynamic=&amp;small=0&amp;css=default&amp;ghinnokey=NLqXeM3AwKc%3d&amp;hidename=0&amp;showmsg=0&amp;showheader=1&amp;showtabheader=0&amp;combinehieff=0&amp;showheadertext=1&amp;showfootertext=1&amp;mode=&amp;tab=1&amp;st=TX" TargetMode="External"/><Relationship Id="rId4" Type="http://schemas.openxmlformats.org/officeDocument/2006/relationships/hyperlink" Target="http://widgets.ghin.com/HandicapLookupResults.aspx?entry=1&amp;dynamic=&amp;small=0&amp;css=default&amp;ghinnokey=o%2fnlEzNeQsg%3d&amp;hidename=0&amp;showmsg=0&amp;showheader=1&amp;showtabheader=0&amp;combinehieff=0&amp;showheadertext=1&amp;showfootertext=1&amp;mode=&amp;tab=1&amp;st=TX" TargetMode="External"/><Relationship Id="rId9" Type="http://schemas.openxmlformats.org/officeDocument/2006/relationships/hyperlink" Target="http://widgets.ghin.com/HandicapLookupResults.aspx?entry=1&amp;dynamic=&amp;small=0&amp;css=default&amp;ghinnokey=rH5ojgnLHUQ%3d&amp;hidename=0&amp;showmsg=0&amp;showheader=1&amp;showtabheader=0&amp;combinehieff=0&amp;showheadertext=1&amp;showfootertext=1&amp;mode=&amp;tab=1&amp;st=TX" TargetMode="External"/><Relationship Id="rId14" Type="http://schemas.openxmlformats.org/officeDocument/2006/relationships/hyperlink" Target="http://widgets.ghin.com/HandicapLookupResults.aspx?entry=1&amp;dynamic=&amp;small=0&amp;css=default&amp;ghinnokey=Yuy8hnUcY2Q%3d&amp;hidename=0&amp;showmsg=0&amp;showheader=1&amp;showtabheader=0&amp;combinehieff=0&amp;showheadertext=1&amp;showfootertext=1&amp;mode=&amp;tab=1&amp;st=TX" TargetMode="External"/><Relationship Id="rId22" Type="http://schemas.openxmlformats.org/officeDocument/2006/relationships/hyperlink" Target="http://widgets.ghin.com/HandicapLookupResults.aspx?entry=1&amp;dynamic=&amp;small=0&amp;css=default&amp;ghinnokey=eOG1G6BS3Q0%3d&amp;hidename=0&amp;showmsg=0&amp;showheader=1&amp;showtabheader=0&amp;combinehieff=0&amp;showheadertext=1&amp;showfootertext=1&amp;mode=&amp;tab=1&amp;st=TX" TargetMode="External"/><Relationship Id="rId27" Type="http://schemas.openxmlformats.org/officeDocument/2006/relationships/hyperlink" Target="http://widgets.ghin.com/HandicapLookupResults.aspx?entry=1&amp;dynamic=&amp;small=0&amp;css=default&amp;ghinnokey=ne%2fsNdCWUsE%3d&amp;hidename=0&amp;showmsg=0&amp;showheader=1&amp;showtabheader=0&amp;combinehieff=0&amp;showheadertext=1&amp;showfootertext=1&amp;mode=&amp;tab=1&amp;st=TX" TargetMode="External"/><Relationship Id="rId30" Type="http://schemas.openxmlformats.org/officeDocument/2006/relationships/hyperlink" Target="http://widgets.ghin.com/HandicapLookupResults.aspx?entry=1&amp;dynamic=&amp;small=0&amp;css=default&amp;ghinnokey=CHDohhd1Bpo%3d&amp;hidename=0&amp;showmsg=0&amp;showheader=1&amp;showtabheader=0&amp;combinehieff=0&amp;showheadertext=1&amp;showfootertext=1&amp;mode=&amp;tab=1&amp;st=TX" TargetMode="External"/><Relationship Id="rId35" Type="http://schemas.openxmlformats.org/officeDocument/2006/relationships/hyperlink" Target="http://widgets.ghin.com/HandicapLookupResults.aspx?entry=1&amp;dynamic=&amp;small=0&amp;css=default&amp;ghinnokey=N3421mYtHcU%3d&amp;hidename=0&amp;showmsg=0&amp;showheader=1&amp;showtabheader=0&amp;combinehieff=0&amp;showheadertext=1&amp;showfootertext=1&amp;mode=&amp;tab=1&amp;st=TX" TargetMode="External"/><Relationship Id="rId43" Type="http://schemas.openxmlformats.org/officeDocument/2006/relationships/hyperlink" Target="http://widgets.ghin.com/HandicapLookupResults.aspx?entry=1&amp;dynamic=&amp;small=0&amp;css=default&amp;ghinnokey=ykP7XCKP0gE%3d&amp;hidename=0&amp;showmsg=0&amp;showheader=1&amp;showtabheader=0&amp;combinehieff=0&amp;showheadertext=1&amp;showfootertext=1&amp;mode=&amp;tab=1&amp;st=TX" TargetMode="External"/><Relationship Id="rId8" Type="http://schemas.openxmlformats.org/officeDocument/2006/relationships/hyperlink" Target="http://widgets.ghin.com/HandicapLookupResults.aspx?entry=1&amp;dynamic=&amp;small=0&amp;css=default&amp;ghinnokey=U0JY8OxEVqQ%3d&amp;hidename=0&amp;showmsg=0&amp;showheader=1&amp;showtabheader=0&amp;combinehieff=0&amp;showheadertext=1&amp;showfootertext=1&amp;mode=&amp;tab=1&amp;st=TX" TargetMode="External"/><Relationship Id="rId3" Type="http://schemas.openxmlformats.org/officeDocument/2006/relationships/hyperlink" Target="http://widgets.ghin.com/HandicapLookupResults.aspx?entry=1&amp;dynamic=&amp;small=0&amp;css=default&amp;ghinnokey=sOipNIBLOo8%3d&amp;hidename=0&amp;showmsg=0&amp;showheader=1&amp;showtabheader=0&amp;combinehieff=0&amp;showheadertext=1&amp;showfootertext=1&amp;mode=&amp;tab=1&amp;st=TX" TargetMode="External"/><Relationship Id="rId12" Type="http://schemas.openxmlformats.org/officeDocument/2006/relationships/hyperlink" Target="http://widgets.ghin.com/HandicapLookupResults.aspx?entry=1&amp;dynamic=&amp;small=0&amp;css=default&amp;ghinnokey=qC2B2j2yjTA%3d&amp;hidename=0&amp;showmsg=0&amp;showheader=1&amp;showtabheader=0&amp;combinehieff=0&amp;showheadertext=1&amp;showfootertext=1&amp;mode=&amp;tab=1&amp;st=TX" TargetMode="External"/><Relationship Id="rId17" Type="http://schemas.openxmlformats.org/officeDocument/2006/relationships/hyperlink" Target="http://widgets.ghin.com/HandicapLookupResults.aspx?entry=1&amp;dynamic=&amp;small=0&amp;css=default&amp;ghinnokey=29drLSSN%2fVk%3d&amp;hidename=0&amp;showmsg=0&amp;showheader=1&amp;showtabheader=0&amp;combinehieff=0&amp;showheadertext=1&amp;showfootertext=1&amp;mode=&amp;tab=1&amp;st=TX" TargetMode="External"/><Relationship Id="rId25" Type="http://schemas.openxmlformats.org/officeDocument/2006/relationships/hyperlink" Target="http://widgets.ghin.com/HandicapLookupResults.aspx?entry=1&amp;dynamic=&amp;small=0&amp;css=default&amp;ghinnokey=peoV2u9OhYc%3d&amp;hidename=0&amp;showmsg=0&amp;showheader=1&amp;showtabheader=0&amp;combinehieff=0&amp;showheadertext=1&amp;showfootertext=1&amp;mode=&amp;tab=1&amp;st=TX" TargetMode="External"/><Relationship Id="rId33" Type="http://schemas.openxmlformats.org/officeDocument/2006/relationships/hyperlink" Target="http://widgets.ghin.com/HandicapLookupResults.aspx?entry=1&amp;dynamic=&amp;small=0&amp;css=default&amp;ghinnokey=csCHJ5fBCCE%3d&amp;hidename=0&amp;showmsg=0&amp;showheader=1&amp;showtabheader=0&amp;combinehieff=0&amp;showheadertext=1&amp;showfootertext=1&amp;mode=&amp;tab=1&amp;st=TX" TargetMode="External"/><Relationship Id="rId38" Type="http://schemas.openxmlformats.org/officeDocument/2006/relationships/hyperlink" Target="http://widgets.ghin.com/HandicapLookupResults.aspx?entry=1&amp;dynamic=&amp;small=0&amp;css=default&amp;ghinnokey=XcIwDauHoPg%3d&amp;hidename=0&amp;showmsg=0&amp;showheader=1&amp;showtabheader=0&amp;combinehieff=0&amp;showheadertext=1&amp;showfootertext=1&amp;mode=&amp;tab=1&amp;st=TX" TargetMode="External"/><Relationship Id="rId20" Type="http://schemas.openxmlformats.org/officeDocument/2006/relationships/hyperlink" Target="http://widgets.ghin.com/HandicapLookupResults.aspx?entry=1&amp;dynamic=&amp;small=0&amp;css=default&amp;ghinnokey=CKDbHABwId8%3d&amp;hidename=0&amp;showmsg=0&amp;showheader=1&amp;showtabheader=0&amp;combinehieff=0&amp;showheadertext=1&amp;showfootertext=1&amp;mode=&amp;tab=1&amp;st=TX" TargetMode="External"/><Relationship Id="rId41" Type="http://schemas.openxmlformats.org/officeDocument/2006/relationships/hyperlink" Target="http://widgets.ghin.com/HandicapLookupResults.aspx?entry=1&amp;dynamic=&amp;small=0&amp;css=default&amp;ghinnokey=nd4M7lgpcM4%3d&amp;hidename=0&amp;showmsg=0&amp;showheader=1&amp;showtabheader=0&amp;combinehieff=0&amp;showheadertext=1&amp;showfootertext=1&amp;mode=&amp;tab=1&amp;st=TX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://widgets.ghin.com/HandicapLookupResults.aspx?entry=1&amp;dynamic=&amp;small=0&amp;css=default&amp;ghinnokey=y2izBb2X6CM%3d&amp;hidename=0&amp;showmsg=0&amp;showheader=1&amp;showtabheader=0&amp;combinehieff=0&amp;showheadertext=1&amp;showfootertext=1&amp;mode=&amp;tab=1&amp;st=TX" TargetMode="External"/><Relationship Id="rId18" Type="http://schemas.openxmlformats.org/officeDocument/2006/relationships/hyperlink" Target="http://widgets.ghin.com/HandicapLookupResults.aspx?entry=1&amp;dynamic=&amp;small=0&amp;css=default&amp;ghinnokey=MQvnyQiaGXw%3d&amp;hidename=0&amp;showmsg=0&amp;showheader=1&amp;showtabheader=0&amp;combinehieff=0&amp;showheadertext=1&amp;showfootertext=1&amp;mode=&amp;tab=1&amp;st=TX" TargetMode="External"/><Relationship Id="rId26" Type="http://schemas.openxmlformats.org/officeDocument/2006/relationships/hyperlink" Target="http://widgets.ghin.com/HandicapLookupResults.aspx?entry=1&amp;dynamic=&amp;small=0&amp;css=default&amp;ghinnokey=RDMWdP3hV4w%3d&amp;hidename=0&amp;showmsg=0&amp;showheader=1&amp;showtabheader=0&amp;combinehieff=0&amp;showheadertext=1&amp;showfootertext=1&amp;mode=&amp;tab=1&amp;st=TX" TargetMode="External"/><Relationship Id="rId39" Type="http://schemas.openxmlformats.org/officeDocument/2006/relationships/hyperlink" Target="http://widgets.ghin.com/HandicapLookupResults.aspx?entry=1&amp;dynamic=&amp;small=0&amp;css=default&amp;ghinnokey=ULdm0MYYrcA%3d&amp;hidename=0&amp;showmsg=0&amp;showheader=1&amp;showtabheader=0&amp;combinehieff=0&amp;showheadertext=1&amp;showfootertext=1&amp;mode=&amp;tab=1&amp;st=TX" TargetMode="External"/><Relationship Id="rId21" Type="http://schemas.openxmlformats.org/officeDocument/2006/relationships/hyperlink" Target="http://widgets.ghin.com/HandicapLookupResults.aspx?entry=1&amp;dynamic=&amp;small=0&amp;css=default&amp;ghinnokey=VL4lkKw2gNo%3d&amp;hidename=0&amp;showmsg=0&amp;showheader=1&amp;showtabheader=0&amp;combinehieff=0&amp;showheadertext=1&amp;showfootertext=1&amp;mode=&amp;tab=1&amp;st=TX" TargetMode="External"/><Relationship Id="rId34" Type="http://schemas.openxmlformats.org/officeDocument/2006/relationships/hyperlink" Target="http://widgets.ghin.com/HandicapLookupResults.aspx?entry=1&amp;dynamic=&amp;small=0&amp;css=default&amp;ghinnokey=kqtwkPg0gvc%3d&amp;hidename=0&amp;showmsg=0&amp;showheader=1&amp;showtabheader=0&amp;combinehieff=0&amp;showheadertext=1&amp;showfootertext=1&amp;mode=&amp;tab=1&amp;st=TX" TargetMode="External"/><Relationship Id="rId42" Type="http://schemas.openxmlformats.org/officeDocument/2006/relationships/hyperlink" Target="http://widgets.ghin.com/HandicapLookupResults.aspx?entry=1&amp;dynamic=&amp;small=0&amp;css=default&amp;ghinnokey=uZ%2bjRZ0IWFk%3d&amp;hidename=0&amp;showmsg=0&amp;showheader=1&amp;showtabheader=0&amp;combinehieff=0&amp;showheadertext=1&amp;showfootertext=1&amp;mode=&amp;tab=1&amp;st=TX" TargetMode="External"/><Relationship Id="rId7" Type="http://schemas.openxmlformats.org/officeDocument/2006/relationships/hyperlink" Target="http://widgets.ghin.com/HandicapLookupResults.aspx?entry=1&amp;dynamic=&amp;small=0&amp;css=default&amp;ghinnokey=rjp%2f99K1VlU%3d&amp;hidename=0&amp;showmsg=0&amp;showheader=1&amp;showtabheader=0&amp;combinehieff=0&amp;showheadertext=1&amp;showfootertext=1&amp;mode=&amp;tab=1&amp;st=TX" TargetMode="External"/><Relationship Id="rId2" Type="http://schemas.openxmlformats.org/officeDocument/2006/relationships/hyperlink" Target="http://widgets.ghin.com/HandicapLookupResults.aspx?entry=1&amp;dynamic=&amp;small=0&amp;css=default&amp;ghinnokey=098%2fRraMyIs%3d&amp;hidename=0&amp;showmsg=0&amp;showheader=1&amp;showtabheader=0&amp;combinehieff=0&amp;showheadertext=1&amp;showfootertext=1&amp;mode=&amp;tab=1&amp;st=TX" TargetMode="External"/><Relationship Id="rId16" Type="http://schemas.openxmlformats.org/officeDocument/2006/relationships/hyperlink" Target="http://widgets.ghin.com/HandicapLookupResults.aspx?entry=1&amp;dynamic=&amp;small=0&amp;css=default&amp;ghinnokey=wRQ4os8z5vY%3d&amp;hidename=0&amp;showmsg=0&amp;showheader=1&amp;showtabheader=0&amp;combinehieff=0&amp;showheadertext=1&amp;showfootertext=1&amp;mode=&amp;tab=1&amp;st=TX" TargetMode="External"/><Relationship Id="rId29" Type="http://schemas.openxmlformats.org/officeDocument/2006/relationships/hyperlink" Target="http://widgets.ghin.com/HandicapLookupResults.aspx?entry=1&amp;dynamic=&amp;small=0&amp;css=default&amp;ghinnokey=oXpyqhMcJjc%3d&amp;hidename=0&amp;showmsg=0&amp;showheader=1&amp;showtabheader=0&amp;combinehieff=0&amp;showheadertext=1&amp;showfootertext=1&amp;mode=&amp;tab=1&amp;st=TX" TargetMode="External"/><Relationship Id="rId1" Type="http://schemas.openxmlformats.org/officeDocument/2006/relationships/hyperlink" Target="http://widgets.ghin.com/HandicapLookupResults.aspx?entry=1&amp;dynamic=&amp;small=0&amp;css=default&amp;ghinnokey=Wbi%2frBCfJD0%3d&amp;hidename=0&amp;showmsg=0&amp;showheader=1&amp;showtabheader=0&amp;combinehieff=0&amp;showheadertext=1&amp;showfootertext=1&amp;mode=&amp;tab=1&amp;st=TX" TargetMode="External"/><Relationship Id="rId6" Type="http://schemas.openxmlformats.org/officeDocument/2006/relationships/hyperlink" Target="http://widgets.ghin.com/HandicapLookupResults.aspx?entry=1&amp;dynamic=&amp;small=0&amp;css=default&amp;ghinnokey=LojsrSRpMNc%3d&amp;hidename=0&amp;showmsg=0&amp;showheader=1&amp;showtabheader=0&amp;combinehieff=0&amp;showheadertext=1&amp;showfootertext=1&amp;mode=&amp;tab=1&amp;st=TX" TargetMode="External"/><Relationship Id="rId11" Type="http://schemas.openxmlformats.org/officeDocument/2006/relationships/hyperlink" Target="http://widgets.ghin.com/HandicapLookupResults.aspx?entry=1&amp;dynamic=&amp;small=0&amp;css=default&amp;ghinnokey=RjVuRgGjkUk%3d&amp;hidename=0&amp;showmsg=0&amp;showheader=1&amp;showtabheader=0&amp;combinehieff=0&amp;showheadertext=1&amp;showfootertext=1&amp;mode=&amp;tab=1&amp;st=TX" TargetMode="External"/><Relationship Id="rId24" Type="http://schemas.openxmlformats.org/officeDocument/2006/relationships/hyperlink" Target="http://widgets.ghin.com/HandicapLookupResults.aspx?entry=1&amp;dynamic=&amp;small=0&amp;css=default&amp;ghinnokey=Zo%2fXJSveEAU%3d&amp;hidename=0&amp;showmsg=0&amp;showheader=1&amp;showtabheader=0&amp;combinehieff=0&amp;showheadertext=1&amp;showfootertext=1&amp;mode=&amp;tab=1&amp;st=TX" TargetMode="External"/><Relationship Id="rId32" Type="http://schemas.openxmlformats.org/officeDocument/2006/relationships/hyperlink" Target="http://63.240.106.233/HandicapLookupResults.aspx?entry=1&amp;ghinno=4175302&amp;css=default&amp;dynamic=&amp;small=1&amp;mode=&amp;tab=0" TargetMode="External"/><Relationship Id="rId37" Type="http://schemas.openxmlformats.org/officeDocument/2006/relationships/hyperlink" Target="http://widgets.ghin.com/HandicapLookupResults.aspx?entry=1&amp;dynamic=&amp;small=0&amp;css=default&amp;ghinnokey=Jyps9EV9x58%3d&amp;hidename=0&amp;showmsg=0&amp;showheader=1&amp;showtabheader=0&amp;combinehieff=0&amp;showheadertext=1&amp;showfootertext=1&amp;mode=&amp;tab=1&amp;st=TX" TargetMode="External"/><Relationship Id="rId40" Type="http://schemas.openxmlformats.org/officeDocument/2006/relationships/hyperlink" Target="http://widgets.ghin.com/HandicapLookupResults.aspx?entry=1&amp;dynamic=&amp;small=0&amp;css=default&amp;ghinnokey=vrgXSKiVoSs%3d&amp;hidename=0&amp;showmsg=0&amp;showheader=1&amp;showtabheader=0&amp;combinehieff=0&amp;showheadertext=1&amp;showfootertext=1&amp;mode=&amp;tab=1&amp;st=TX" TargetMode="External"/><Relationship Id="rId45" Type="http://schemas.openxmlformats.org/officeDocument/2006/relationships/printerSettings" Target="../printerSettings/printerSettings4.bin"/><Relationship Id="rId5" Type="http://schemas.openxmlformats.org/officeDocument/2006/relationships/hyperlink" Target="http://widgets.ghin.com/HandicapLookupResults.aspx?entry=1&amp;dynamic=&amp;small=0&amp;css=default&amp;ghinnokey=CUY75P%2fcobw%3d&amp;hidename=0&amp;showmsg=0&amp;showheader=1&amp;showtabheader=0&amp;combinehieff=0&amp;showheadertext=1&amp;showfootertext=1&amp;mode=&amp;tab=1&amp;st=TX" TargetMode="External"/><Relationship Id="rId15" Type="http://schemas.openxmlformats.org/officeDocument/2006/relationships/hyperlink" Target="http://widgets.ghin.com/HandicapLookupResults.aspx?entry=1&amp;dynamic=&amp;small=0&amp;css=default&amp;ghinnokey=k8Yq3SQbsIU%3d&amp;hidename=0&amp;showmsg=0&amp;showheader=1&amp;showtabheader=0&amp;combinehieff=0&amp;showheadertext=1&amp;showfootertext=1&amp;mode=&amp;tab=1&amp;st=TX" TargetMode="External"/><Relationship Id="rId23" Type="http://schemas.openxmlformats.org/officeDocument/2006/relationships/hyperlink" Target="http://widgets.ghin.com/HandicapLookupResults.aspx?entry=1&amp;dynamic=&amp;small=0&amp;css=default&amp;ghinnokey=fEMRADO0SB0%3d&amp;hidename=0&amp;showmsg=0&amp;showheader=1&amp;showtabheader=0&amp;combinehieff=0&amp;showheadertext=1&amp;showfootertext=1&amp;mode=&amp;tab=1&amp;st=TX" TargetMode="External"/><Relationship Id="rId28" Type="http://schemas.openxmlformats.org/officeDocument/2006/relationships/hyperlink" Target="http://widgets.ghin.com/HandicapLookupResults.aspx?entry=1&amp;dynamic=&amp;small=0&amp;css=default&amp;ghinnokey=8GDLDvTvkVs%3d&amp;hidename=0&amp;showmsg=0&amp;showheader=1&amp;showtabheader=0&amp;combinehieff=0&amp;showheadertext=1&amp;showfootertext=1&amp;mode=&amp;tab=1&amp;st=TX" TargetMode="External"/><Relationship Id="rId36" Type="http://schemas.openxmlformats.org/officeDocument/2006/relationships/hyperlink" Target="http://widgets.ghin.com/HandicapLookupResults.aspx?entry=1&amp;dynamic=&amp;small=0&amp;css=default&amp;ghinnokey=OyzPhBci5oQ%3d&amp;hidename=0&amp;showmsg=0&amp;showheader=1&amp;showtabheader=0&amp;combinehieff=0&amp;showheadertext=1&amp;showfootertext=1&amp;mode=&amp;tab=1&amp;st=TX" TargetMode="External"/><Relationship Id="rId10" Type="http://schemas.openxmlformats.org/officeDocument/2006/relationships/hyperlink" Target="http://widgets.ghin.com/HandicapLookupResults.aspx?entry=1&amp;dynamic=&amp;small=0&amp;css=default&amp;ghinnokey=YW5gBpo2ueQ%3d&amp;hidename=0&amp;showmsg=0&amp;showheader=1&amp;showtabheader=0&amp;combinehieff=0&amp;showheadertext=1&amp;showfootertext=1&amp;mode=&amp;tab=1&amp;st=TX" TargetMode="External"/><Relationship Id="rId19" Type="http://schemas.openxmlformats.org/officeDocument/2006/relationships/hyperlink" Target="http://widgets.ghin.com/HandicapLookupResults.aspx?entry=1&amp;dynamic=&amp;small=0&amp;css=default&amp;ghinnokey=HlSsGubqrio%3d&amp;hidename=0&amp;showmsg=0&amp;showheader=1&amp;showtabheader=0&amp;combinehieff=0&amp;showheadertext=1&amp;showfootertext=1&amp;mode=&amp;tab=1&amp;st=TX" TargetMode="External"/><Relationship Id="rId31" Type="http://schemas.openxmlformats.org/officeDocument/2006/relationships/hyperlink" Target="http://63.240.106.233/HandicapLookupResults.aspx?entry=1&amp;ghinno=2550015&amp;css=default&amp;dynamic=&amp;small=1&amp;mode=&amp;tab=0" TargetMode="External"/><Relationship Id="rId44" Type="http://schemas.openxmlformats.org/officeDocument/2006/relationships/hyperlink" Target="http://widgets.ghin.com/HandicapLookupResults.aspx?entry=1&amp;dynamic=&amp;small=0&amp;css=default&amp;ghinnokey=NLqXeM3AwKc%3d&amp;hidename=0&amp;showmsg=0&amp;showheader=1&amp;showtabheader=0&amp;combinehieff=0&amp;showheadertext=1&amp;showfootertext=1&amp;mode=&amp;tab=1&amp;st=TX" TargetMode="External"/><Relationship Id="rId4" Type="http://schemas.openxmlformats.org/officeDocument/2006/relationships/hyperlink" Target="http://widgets.ghin.com/HandicapLookupResults.aspx?entry=1&amp;dynamic=&amp;small=0&amp;css=default&amp;ghinnokey=o%2fnlEzNeQsg%3d&amp;hidename=0&amp;showmsg=0&amp;showheader=1&amp;showtabheader=0&amp;combinehieff=0&amp;showheadertext=1&amp;showfootertext=1&amp;mode=&amp;tab=1&amp;st=TX" TargetMode="External"/><Relationship Id="rId9" Type="http://schemas.openxmlformats.org/officeDocument/2006/relationships/hyperlink" Target="http://widgets.ghin.com/HandicapLookupResults.aspx?entry=1&amp;dynamic=&amp;small=0&amp;css=default&amp;ghinnokey=rH5ojgnLHUQ%3d&amp;hidename=0&amp;showmsg=0&amp;showheader=1&amp;showtabheader=0&amp;combinehieff=0&amp;showheadertext=1&amp;showfootertext=1&amp;mode=&amp;tab=1&amp;st=TX" TargetMode="External"/><Relationship Id="rId14" Type="http://schemas.openxmlformats.org/officeDocument/2006/relationships/hyperlink" Target="http://widgets.ghin.com/HandicapLookupResults.aspx?entry=1&amp;dynamic=&amp;small=0&amp;css=default&amp;ghinnokey=Yuy8hnUcY2Q%3d&amp;hidename=0&amp;showmsg=0&amp;showheader=1&amp;showtabheader=0&amp;combinehieff=0&amp;showheadertext=1&amp;showfootertext=1&amp;mode=&amp;tab=1&amp;st=TX" TargetMode="External"/><Relationship Id="rId22" Type="http://schemas.openxmlformats.org/officeDocument/2006/relationships/hyperlink" Target="http://widgets.ghin.com/HandicapLookupResults.aspx?entry=1&amp;dynamic=&amp;small=0&amp;css=default&amp;ghinnokey=eOG1G6BS3Q0%3d&amp;hidename=0&amp;showmsg=0&amp;showheader=1&amp;showtabheader=0&amp;combinehieff=0&amp;showheadertext=1&amp;showfootertext=1&amp;mode=&amp;tab=1&amp;st=TX" TargetMode="External"/><Relationship Id="rId27" Type="http://schemas.openxmlformats.org/officeDocument/2006/relationships/hyperlink" Target="http://widgets.ghin.com/HandicapLookupResults.aspx?entry=1&amp;dynamic=&amp;small=0&amp;css=default&amp;ghinnokey=ne%2fsNdCWUsE%3d&amp;hidename=0&amp;showmsg=0&amp;showheader=1&amp;showtabheader=0&amp;combinehieff=0&amp;showheadertext=1&amp;showfootertext=1&amp;mode=&amp;tab=1&amp;st=TX" TargetMode="External"/><Relationship Id="rId30" Type="http://schemas.openxmlformats.org/officeDocument/2006/relationships/hyperlink" Target="http://widgets.ghin.com/HandicapLookupResults.aspx?entry=1&amp;dynamic=&amp;small=0&amp;css=default&amp;ghinnokey=CHDohhd1Bpo%3d&amp;hidename=0&amp;showmsg=0&amp;showheader=1&amp;showtabheader=0&amp;combinehieff=0&amp;showheadertext=1&amp;showfootertext=1&amp;mode=&amp;tab=1&amp;st=TX" TargetMode="External"/><Relationship Id="rId35" Type="http://schemas.openxmlformats.org/officeDocument/2006/relationships/hyperlink" Target="http://widgets.ghin.com/HandicapLookupResults.aspx?entry=1&amp;dynamic=&amp;small=0&amp;css=default&amp;ghinnokey=N3421mYtHcU%3d&amp;hidename=0&amp;showmsg=0&amp;showheader=1&amp;showtabheader=0&amp;combinehieff=0&amp;showheadertext=1&amp;showfootertext=1&amp;mode=&amp;tab=1&amp;st=TX" TargetMode="External"/><Relationship Id="rId43" Type="http://schemas.openxmlformats.org/officeDocument/2006/relationships/hyperlink" Target="http://widgets.ghin.com/HandicapLookupResults.aspx?entry=1&amp;dynamic=&amp;small=0&amp;css=default&amp;ghinnokey=ykP7XCKP0gE%3d&amp;hidename=0&amp;showmsg=0&amp;showheader=1&amp;showtabheader=0&amp;combinehieff=0&amp;showheadertext=1&amp;showfootertext=1&amp;mode=&amp;tab=1&amp;st=TX" TargetMode="External"/><Relationship Id="rId8" Type="http://schemas.openxmlformats.org/officeDocument/2006/relationships/hyperlink" Target="http://widgets.ghin.com/HandicapLookupResults.aspx?entry=1&amp;dynamic=&amp;small=0&amp;css=default&amp;ghinnokey=U0JY8OxEVqQ%3d&amp;hidename=0&amp;showmsg=0&amp;showheader=1&amp;showtabheader=0&amp;combinehieff=0&amp;showheadertext=1&amp;showfootertext=1&amp;mode=&amp;tab=1&amp;st=TX" TargetMode="External"/><Relationship Id="rId3" Type="http://schemas.openxmlformats.org/officeDocument/2006/relationships/hyperlink" Target="http://widgets.ghin.com/HandicapLookupResults.aspx?entry=1&amp;dynamic=&amp;small=0&amp;css=default&amp;ghinnokey=sOipNIBLOo8%3d&amp;hidename=0&amp;showmsg=0&amp;showheader=1&amp;showtabheader=0&amp;combinehieff=0&amp;showheadertext=1&amp;showfootertext=1&amp;mode=&amp;tab=1&amp;st=TX" TargetMode="External"/><Relationship Id="rId12" Type="http://schemas.openxmlformats.org/officeDocument/2006/relationships/hyperlink" Target="http://widgets.ghin.com/HandicapLookupResults.aspx?entry=1&amp;dynamic=&amp;small=0&amp;css=default&amp;ghinnokey=qC2B2j2yjTA%3d&amp;hidename=0&amp;showmsg=0&amp;showheader=1&amp;showtabheader=0&amp;combinehieff=0&amp;showheadertext=1&amp;showfootertext=1&amp;mode=&amp;tab=1&amp;st=TX" TargetMode="External"/><Relationship Id="rId17" Type="http://schemas.openxmlformats.org/officeDocument/2006/relationships/hyperlink" Target="http://widgets.ghin.com/HandicapLookupResults.aspx?entry=1&amp;dynamic=&amp;small=0&amp;css=default&amp;ghinnokey=29drLSSN%2fVk%3d&amp;hidename=0&amp;showmsg=0&amp;showheader=1&amp;showtabheader=0&amp;combinehieff=0&amp;showheadertext=1&amp;showfootertext=1&amp;mode=&amp;tab=1&amp;st=TX" TargetMode="External"/><Relationship Id="rId25" Type="http://schemas.openxmlformats.org/officeDocument/2006/relationships/hyperlink" Target="http://widgets.ghin.com/HandicapLookupResults.aspx?entry=1&amp;dynamic=&amp;small=0&amp;css=default&amp;ghinnokey=peoV2u9OhYc%3d&amp;hidename=0&amp;showmsg=0&amp;showheader=1&amp;showtabheader=0&amp;combinehieff=0&amp;showheadertext=1&amp;showfootertext=1&amp;mode=&amp;tab=1&amp;st=TX" TargetMode="External"/><Relationship Id="rId33" Type="http://schemas.openxmlformats.org/officeDocument/2006/relationships/hyperlink" Target="http://widgets.ghin.com/HandicapLookupResults.aspx?entry=1&amp;dynamic=&amp;small=0&amp;css=default&amp;ghinnokey=csCHJ5fBCCE%3d&amp;hidename=0&amp;showmsg=0&amp;showheader=1&amp;showtabheader=0&amp;combinehieff=0&amp;showheadertext=1&amp;showfootertext=1&amp;mode=&amp;tab=1&amp;st=TX" TargetMode="External"/><Relationship Id="rId38" Type="http://schemas.openxmlformats.org/officeDocument/2006/relationships/hyperlink" Target="http://widgets.ghin.com/HandicapLookupResults.aspx?entry=1&amp;dynamic=&amp;small=0&amp;css=default&amp;ghinnokey=XcIwDauHoPg%3d&amp;hidename=0&amp;showmsg=0&amp;showheader=1&amp;showtabheader=0&amp;combinehieff=0&amp;showheadertext=1&amp;showfootertext=1&amp;mode=&amp;tab=1&amp;st=TX" TargetMode="External"/><Relationship Id="rId20" Type="http://schemas.openxmlformats.org/officeDocument/2006/relationships/hyperlink" Target="http://widgets.ghin.com/HandicapLookupResults.aspx?entry=1&amp;dynamic=&amp;small=0&amp;css=default&amp;ghinnokey=CKDbHABwId8%3d&amp;hidename=0&amp;showmsg=0&amp;showheader=1&amp;showtabheader=0&amp;combinehieff=0&amp;showheadertext=1&amp;showfootertext=1&amp;mode=&amp;tab=1&amp;st=TX" TargetMode="External"/><Relationship Id="rId41" Type="http://schemas.openxmlformats.org/officeDocument/2006/relationships/hyperlink" Target="http://widgets.ghin.com/HandicapLookupResults.aspx?entry=1&amp;dynamic=&amp;small=0&amp;css=default&amp;ghinnokey=nd4M7lgpcM4%3d&amp;hidename=0&amp;showmsg=0&amp;showheader=1&amp;showtabheader=0&amp;combinehieff=0&amp;showheadertext=1&amp;showfootertext=1&amp;mode=&amp;tab=1&amp;st=TX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://widgets.ghin.com/HandicapLookupResults.aspx?entry=1&amp;dynamic=&amp;small=0&amp;css=default&amp;ghinnokey=y2izBb2X6CM%3d&amp;hidename=0&amp;showmsg=0&amp;showheader=1&amp;showtabheader=0&amp;combinehieff=0&amp;showheadertext=1&amp;showfootertext=1&amp;mode=&amp;tab=1&amp;st=TX" TargetMode="External"/><Relationship Id="rId18" Type="http://schemas.openxmlformats.org/officeDocument/2006/relationships/hyperlink" Target="http://widgets.ghin.com/HandicapLookupResults.aspx?entry=1&amp;dynamic=&amp;small=0&amp;css=default&amp;ghinnokey=MQvnyQiaGXw%3d&amp;hidename=0&amp;showmsg=0&amp;showheader=1&amp;showtabheader=0&amp;combinehieff=0&amp;showheadertext=1&amp;showfootertext=1&amp;mode=&amp;tab=1&amp;st=TX" TargetMode="External"/><Relationship Id="rId26" Type="http://schemas.openxmlformats.org/officeDocument/2006/relationships/hyperlink" Target="http://widgets.ghin.com/HandicapLookupResults.aspx?entry=1&amp;dynamic=&amp;small=0&amp;css=default&amp;ghinnokey=RDMWdP3hV4w%3d&amp;hidename=0&amp;showmsg=0&amp;showheader=1&amp;showtabheader=0&amp;combinehieff=0&amp;showheadertext=1&amp;showfootertext=1&amp;mode=&amp;tab=1&amp;st=TX" TargetMode="External"/><Relationship Id="rId39" Type="http://schemas.openxmlformats.org/officeDocument/2006/relationships/hyperlink" Target="http://widgets.ghin.com/HandicapLookupResults.aspx?entry=1&amp;dynamic=&amp;small=0&amp;css=default&amp;ghinnokey=ULdm0MYYrcA%3d&amp;hidename=0&amp;showmsg=0&amp;showheader=1&amp;showtabheader=0&amp;combinehieff=0&amp;showheadertext=1&amp;showfootertext=1&amp;mode=&amp;tab=1&amp;st=TX" TargetMode="External"/><Relationship Id="rId21" Type="http://schemas.openxmlformats.org/officeDocument/2006/relationships/hyperlink" Target="http://widgets.ghin.com/HandicapLookupResults.aspx?entry=1&amp;dynamic=&amp;small=0&amp;css=default&amp;ghinnokey=VL4lkKw2gNo%3d&amp;hidename=0&amp;showmsg=0&amp;showheader=1&amp;showtabheader=0&amp;combinehieff=0&amp;showheadertext=1&amp;showfootertext=1&amp;mode=&amp;tab=1&amp;st=TX" TargetMode="External"/><Relationship Id="rId34" Type="http://schemas.openxmlformats.org/officeDocument/2006/relationships/hyperlink" Target="http://widgets.ghin.com/HandicapLookupResults.aspx?entry=1&amp;dynamic=&amp;small=0&amp;css=default&amp;ghinnokey=kqtwkPg0gvc%3d&amp;hidename=0&amp;showmsg=0&amp;showheader=1&amp;showtabheader=0&amp;combinehieff=0&amp;showheadertext=1&amp;showfootertext=1&amp;mode=&amp;tab=1&amp;st=TX" TargetMode="External"/><Relationship Id="rId42" Type="http://schemas.openxmlformats.org/officeDocument/2006/relationships/hyperlink" Target="http://widgets.ghin.com/HandicapLookupResults.aspx?entry=1&amp;dynamic=&amp;small=0&amp;css=default&amp;ghinnokey=uZ%2bjRZ0IWFk%3d&amp;hidename=0&amp;showmsg=0&amp;showheader=1&amp;showtabheader=0&amp;combinehieff=0&amp;showheadertext=1&amp;showfootertext=1&amp;mode=&amp;tab=1&amp;st=TX" TargetMode="External"/><Relationship Id="rId7" Type="http://schemas.openxmlformats.org/officeDocument/2006/relationships/hyperlink" Target="http://widgets.ghin.com/HandicapLookupResults.aspx?entry=1&amp;dynamic=&amp;small=0&amp;css=default&amp;ghinnokey=rjp%2f99K1VlU%3d&amp;hidename=0&amp;showmsg=0&amp;showheader=1&amp;showtabheader=0&amp;combinehieff=0&amp;showheadertext=1&amp;showfootertext=1&amp;mode=&amp;tab=1&amp;st=TX" TargetMode="External"/><Relationship Id="rId2" Type="http://schemas.openxmlformats.org/officeDocument/2006/relationships/hyperlink" Target="http://widgets.ghin.com/HandicapLookupResults.aspx?entry=1&amp;dynamic=&amp;small=0&amp;css=default&amp;ghinnokey=098%2fRraMyIs%3d&amp;hidename=0&amp;showmsg=0&amp;showheader=1&amp;showtabheader=0&amp;combinehieff=0&amp;showheadertext=1&amp;showfootertext=1&amp;mode=&amp;tab=1&amp;st=TX" TargetMode="External"/><Relationship Id="rId16" Type="http://schemas.openxmlformats.org/officeDocument/2006/relationships/hyperlink" Target="http://widgets.ghin.com/HandicapLookupResults.aspx?entry=1&amp;dynamic=&amp;small=0&amp;css=default&amp;ghinnokey=wRQ4os8z5vY%3d&amp;hidename=0&amp;showmsg=0&amp;showheader=1&amp;showtabheader=0&amp;combinehieff=0&amp;showheadertext=1&amp;showfootertext=1&amp;mode=&amp;tab=1&amp;st=TX" TargetMode="External"/><Relationship Id="rId29" Type="http://schemas.openxmlformats.org/officeDocument/2006/relationships/hyperlink" Target="http://widgets.ghin.com/HandicapLookupResults.aspx?entry=1&amp;dynamic=&amp;small=0&amp;css=default&amp;ghinnokey=oXpyqhMcJjc%3d&amp;hidename=0&amp;showmsg=0&amp;showheader=1&amp;showtabheader=0&amp;combinehieff=0&amp;showheadertext=1&amp;showfootertext=1&amp;mode=&amp;tab=1&amp;st=TX" TargetMode="External"/><Relationship Id="rId1" Type="http://schemas.openxmlformats.org/officeDocument/2006/relationships/hyperlink" Target="http://widgets.ghin.com/HandicapLookupResults.aspx?entry=1&amp;dynamic=&amp;small=0&amp;css=default&amp;ghinnokey=Wbi%2frBCfJD0%3d&amp;hidename=0&amp;showmsg=0&amp;showheader=1&amp;showtabheader=0&amp;combinehieff=0&amp;showheadertext=1&amp;showfootertext=1&amp;mode=&amp;tab=1&amp;st=TX" TargetMode="External"/><Relationship Id="rId6" Type="http://schemas.openxmlformats.org/officeDocument/2006/relationships/hyperlink" Target="http://widgets.ghin.com/HandicapLookupResults.aspx?entry=1&amp;dynamic=&amp;small=0&amp;css=default&amp;ghinnokey=LojsrSRpMNc%3d&amp;hidename=0&amp;showmsg=0&amp;showheader=1&amp;showtabheader=0&amp;combinehieff=0&amp;showheadertext=1&amp;showfootertext=1&amp;mode=&amp;tab=1&amp;st=TX" TargetMode="External"/><Relationship Id="rId11" Type="http://schemas.openxmlformats.org/officeDocument/2006/relationships/hyperlink" Target="http://widgets.ghin.com/HandicapLookupResults.aspx?entry=1&amp;dynamic=&amp;small=0&amp;css=default&amp;ghinnokey=RjVuRgGjkUk%3d&amp;hidename=0&amp;showmsg=0&amp;showheader=1&amp;showtabheader=0&amp;combinehieff=0&amp;showheadertext=1&amp;showfootertext=1&amp;mode=&amp;tab=1&amp;st=TX" TargetMode="External"/><Relationship Id="rId24" Type="http://schemas.openxmlformats.org/officeDocument/2006/relationships/hyperlink" Target="http://widgets.ghin.com/HandicapLookupResults.aspx?entry=1&amp;dynamic=&amp;small=0&amp;css=default&amp;ghinnokey=Zo%2fXJSveEAU%3d&amp;hidename=0&amp;showmsg=0&amp;showheader=1&amp;showtabheader=0&amp;combinehieff=0&amp;showheadertext=1&amp;showfootertext=1&amp;mode=&amp;tab=1&amp;st=TX" TargetMode="External"/><Relationship Id="rId32" Type="http://schemas.openxmlformats.org/officeDocument/2006/relationships/hyperlink" Target="http://63.240.106.233/HandicapLookupResults.aspx?entry=1&amp;ghinno=4175302&amp;css=default&amp;dynamic=&amp;small=1&amp;mode=&amp;tab=0" TargetMode="External"/><Relationship Id="rId37" Type="http://schemas.openxmlformats.org/officeDocument/2006/relationships/hyperlink" Target="http://widgets.ghin.com/HandicapLookupResults.aspx?entry=1&amp;dynamic=&amp;small=0&amp;css=default&amp;ghinnokey=Jyps9EV9x58%3d&amp;hidename=0&amp;showmsg=0&amp;showheader=1&amp;showtabheader=0&amp;combinehieff=0&amp;showheadertext=1&amp;showfootertext=1&amp;mode=&amp;tab=1&amp;st=TX" TargetMode="External"/><Relationship Id="rId40" Type="http://schemas.openxmlformats.org/officeDocument/2006/relationships/hyperlink" Target="http://widgets.ghin.com/HandicapLookupResults.aspx?entry=1&amp;dynamic=&amp;small=0&amp;css=default&amp;ghinnokey=vrgXSKiVoSs%3d&amp;hidename=0&amp;showmsg=0&amp;showheader=1&amp;showtabheader=0&amp;combinehieff=0&amp;showheadertext=1&amp;showfootertext=1&amp;mode=&amp;tab=1&amp;st=TX" TargetMode="External"/><Relationship Id="rId45" Type="http://schemas.openxmlformats.org/officeDocument/2006/relationships/printerSettings" Target="../printerSettings/printerSettings5.bin"/><Relationship Id="rId5" Type="http://schemas.openxmlformats.org/officeDocument/2006/relationships/hyperlink" Target="http://widgets.ghin.com/HandicapLookupResults.aspx?entry=1&amp;dynamic=&amp;small=0&amp;css=default&amp;ghinnokey=CUY75P%2fcobw%3d&amp;hidename=0&amp;showmsg=0&amp;showheader=1&amp;showtabheader=0&amp;combinehieff=0&amp;showheadertext=1&amp;showfootertext=1&amp;mode=&amp;tab=1&amp;st=TX" TargetMode="External"/><Relationship Id="rId15" Type="http://schemas.openxmlformats.org/officeDocument/2006/relationships/hyperlink" Target="http://widgets.ghin.com/HandicapLookupResults.aspx?entry=1&amp;dynamic=&amp;small=0&amp;css=default&amp;ghinnokey=k8Yq3SQbsIU%3d&amp;hidename=0&amp;showmsg=0&amp;showheader=1&amp;showtabheader=0&amp;combinehieff=0&amp;showheadertext=1&amp;showfootertext=1&amp;mode=&amp;tab=1&amp;st=TX" TargetMode="External"/><Relationship Id="rId23" Type="http://schemas.openxmlformats.org/officeDocument/2006/relationships/hyperlink" Target="http://widgets.ghin.com/HandicapLookupResults.aspx?entry=1&amp;dynamic=&amp;small=0&amp;css=default&amp;ghinnokey=fEMRADO0SB0%3d&amp;hidename=0&amp;showmsg=0&amp;showheader=1&amp;showtabheader=0&amp;combinehieff=0&amp;showheadertext=1&amp;showfootertext=1&amp;mode=&amp;tab=1&amp;st=TX" TargetMode="External"/><Relationship Id="rId28" Type="http://schemas.openxmlformats.org/officeDocument/2006/relationships/hyperlink" Target="http://widgets.ghin.com/HandicapLookupResults.aspx?entry=1&amp;dynamic=&amp;small=0&amp;css=default&amp;ghinnokey=8GDLDvTvkVs%3d&amp;hidename=0&amp;showmsg=0&amp;showheader=1&amp;showtabheader=0&amp;combinehieff=0&amp;showheadertext=1&amp;showfootertext=1&amp;mode=&amp;tab=1&amp;st=TX" TargetMode="External"/><Relationship Id="rId36" Type="http://schemas.openxmlformats.org/officeDocument/2006/relationships/hyperlink" Target="http://widgets.ghin.com/HandicapLookupResults.aspx?entry=1&amp;dynamic=&amp;small=0&amp;css=default&amp;ghinnokey=OyzPhBci5oQ%3d&amp;hidename=0&amp;showmsg=0&amp;showheader=1&amp;showtabheader=0&amp;combinehieff=0&amp;showheadertext=1&amp;showfootertext=1&amp;mode=&amp;tab=1&amp;st=TX" TargetMode="External"/><Relationship Id="rId10" Type="http://schemas.openxmlformats.org/officeDocument/2006/relationships/hyperlink" Target="http://widgets.ghin.com/HandicapLookupResults.aspx?entry=1&amp;dynamic=&amp;small=0&amp;css=default&amp;ghinnokey=YW5gBpo2ueQ%3d&amp;hidename=0&amp;showmsg=0&amp;showheader=1&amp;showtabheader=0&amp;combinehieff=0&amp;showheadertext=1&amp;showfootertext=1&amp;mode=&amp;tab=1&amp;st=TX" TargetMode="External"/><Relationship Id="rId19" Type="http://schemas.openxmlformats.org/officeDocument/2006/relationships/hyperlink" Target="http://widgets.ghin.com/HandicapLookupResults.aspx?entry=1&amp;dynamic=&amp;small=0&amp;css=default&amp;ghinnokey=HlSsGubqrio%3d&amp;hidename=0&amp;showmsg=0&amp;showheader=1&amp;showtabheader=0&amp;combinehieff=0&amp;showheadertext=1&amp;showfootertext=1&amp;mode=&amp;tab=1&amp;st=TX" TargetMode="External"/><Relationship Id="rId31" Type="http://schemas.openxmlformats.org/officeDocument/2006/relationships/hyperlink" Target="http://63.240.106.233/HandicapLookupResults.aspx?entry=1&amp;ghinno=2550015&amp;css=default&amp;dynamic=&amp;small=1&amp;mode=&amp;tab=0" TargetMode="External"/><Relationship Id="rId44" Type="http://schemas.openxmlformats.org/officeDocument/2006/relationships/hyperlink" Target="http://widgets.ghin.com/HandicapLookupResults.aspx?entry=1&amp;dynamic=&amp;small=0&amp;css=default&amp;ghinnokey=NLqXeM3AwKc%3d&amp;hidename=0&amp;showmsg=0&amp;showheader=1&amp;showtabheader=0&amp;combinehieff=0&amp;showheadertext=1&amp;showfootertext=1&amp;mode=&amp;tab=1&amp;st=TX" TargetMode="External"/><Relationship Id="rId4" Type="http://schemas.openxmlformats.org/officeDocument/2006/relationships/hyperlink" Target="http://widgets.ghin.com/HandicapLookupResults.aspx?entry=1&amp;dynamic=&amp;small=0&amp;css=default&amp;ghinnokey=o%2fnlEzNeQsg%3d&amp;hidename=0&amp;showmsg=0&amp;showheader=1&amp;showtabheader=0&amp;combinehieff=0&amp;showheadertext=1&amp;showfootertext=1&amp;mode=&amp;tab=1&amp;st=TX" TargetMode="External"/><Relationship Id="rId9" Type="http://schemas.openxmlformats.org/officeDocument/2006/relationships/hyperlink" Target="http://widgets.ghin.com/HandicapLookupResults.aspx?entry=1&amp;dynamic=&amp;small=0&amp;css=default&amp;ghinnokey=rH5ojgnLHUQ%3d&amp;hidename=0&amp;showmsg=0&amp;showheader=1&amp;showtabheader=0&amp;combinehieff=0&amp;showheadertext=1&amp;showfootertext=1&amp;mode=&amp;tab=1&amp;st=TX" TargetMode="External"/><Relationship Id="rId14" Type="http://schemas.openxmlformats.org/officeDocument/2006/relationships/hyperlink" Target="http://widgets.ghin.com/HandicapLookupResults.aspx?entry=1&amp;dynamic=&amp;small=0&amp;css=default&amp;ghinnokey=Yuy8hnUcY2Q%3d&amp;hidename=0&amp;showmsg=0&amp;showheader=1&amp;showtabheader=0&amp;combinehieff=0&amp;showheadertext=1&amp;showfootertext=1&amp;mode=&amp;tab=1&amp;st=TX" TargetMode="External"/><Relationship Id="rId22" Type="http://schemas.openxmlformats.org/officeDocument/2006/relationships/hyperlink" Target="http://widgets.ghin.com/HandicapLookupResults.aspx?entry=1&amp;dynamic=&amp;small=0&amp;css=default&amp;ghinnokey=eOG1G6BS3Q0%3d&amp;hidename=0&amp;showmsg=0&amp;showheader=1&amp;showtabheader=0&amp;combinehieff=0&amp;showheadertext=1&amp;showfootertext=1&amp;mode=&amp;tab=1&amp;st=TX" TargetMode="External"/><Relationship Id="rId27" Type="http://schemas.openxmlformats.org/officeDocument/2006/relationships/hyperlink" Target="http://widgets.ghin.com/HandicapLookupResults.aspx?entry=1&amp;dynamic=&amp;small=0&amp;css=default&amp;ghinnokey=ne%2fsNdCWUsE%3d&amp;hidename=0&amp;showmsg=0&amp;showheader=1&amp;showtabheader=0&amp;combinehieff=0&amp;showheadertext=1&amp;showfootertext=1&amp;mode=&amp;tab=1&amp;st=TX" TargetMode="External"/><Relationship Id="rId30" Type="http://schemas.openxmlformats.org/officeDocument/2006/relationships/hyperlink" Target="http://widgets.ghin.com/HandicapLookupResults.aspx?entry=1&amp;dynamic=&amp;small=0&amp;css=default&amp;ghinnokey=CHDohhd1Bpo%3d&amp;hidename=0&amp;showmsg=0&amp;showheader=1&amp;showtabheader=0&amp;combinehieff=0&amp;showheadertext=1&amp;showfootertext=1&amp;mode=&amp;tab=1&amp;st=TX" TargetMode="External"/><Relationship Id="rId35" Type="http://schemas.openxmlformats.org/officeDocument/2006/relationships/hyperlink" Target="http://widgets.ghin.com/HandicapLookupResults.aspx?entry=1&amp;dynamic=&amp;small=0&amp;css=default&amp;ghinnokey=N3421mYtHcU%3d&amp;hidename=0&amp;showmsg=0&amp;showheader=1&amp;showtabheader=0&amp;combinehieff=0&amp;showheadertext=1&amp;showfootertext=1&amp;mode=&amp;tab=1&amp;st=TX" TargetMode="External"/><Relationship Id="rId43" Type="http://schemas.openxmlformats.org/officeDocument/2006/relationships/hyperlink" Target="http://widgets.ghin.com/HandicapLookupResults.aspx?entry=1&amp;dynamic=&amp;small=0&amp;css=default&amp;ghinnokey=ykP7XCKP0gE%3d&amp;hidename=0&amp;showmsg=0&amp;showheader=1&amp;showtabheader=0&amp;combinehieff=0&amp;showheadertext=1&amp;showfootertext=1&amp;mode=&amp;tab=1&amp;st=TX" TargetMode="External"/><Relationship Id="rId8" Type="http://schemas.openxmlformats.org/officeDocument/2006/relationships/hyperlink" Target="http://widgets.ghin.com/HandicapLookupResults.aspx?entry=1&amp;dynamic=&amp;small=0&amp;css=default&amp;ghinnokey=U0JY8OxEVqQ%3d&amp;hidename=0&amp;showmsg=0&amp;showheader=1&amp;showtabheader=0&amp;combinehieff=0&amp;showheadertext=1&amp;showfootertext=1&amp;mode=&amp;tab=1&amp;st=TX" TargetMode="External"/><Relationship Id="rId3" Type="http://schemas.openxmlformats.org/officeDocument/2006/relationships/hyperlink" Target="http://widgets.ghin.com/HandicapLookupResults.aspx?entry=1&amp;dynamic=&amp;small=0&amp;css=default&amp;ghinnokey=sOipNIBLOo8%3d&amp;hidename=0&amp;showmsg=0&amp;showheader=1&amp;showtabheader=0&amp;combinehieff=0&amp;showheadertext=1&amp;showfootertext=1&amp;mode=&amp;tab=1&amp;st=TX" TargetMode="External"/><Relationship Id="rId12" Type="http://schemas.openxmlformats.org/officeDocument/2006/relationships/hyperlink" Target="http://widgets.ghin.com/HandicapLookupResults.aspx?entry=1&amp;dynamic=&amp;small=0&amp;css=default&amp;ghinnokey=qC2B2j2yjTA%3d&amp;hidename=0&amp;showmsg=0&amp;showheader=1&amp;showtabheader=0&amp;combinehieff=0&amp;showheadertext=1&amp;showfootertext=1&amp;mode=&amp;tab=1&amp;st=TX" TargetMode="External"/><Relationship Id="rId17" Type="http://schemas.openxmlformats.org/officeDocument/2006/relationships/hyperlink" Target="http://widgets.ghin.com/HandicapLookupResults.aspx?entry=1&amp;dynamic=&amp;small=0&amp;css=default&amp;ghinnokey=29drLSSN%2fVk%3d&amp;hidename=0&amp;showmsg=0&amp;showheader=1&amp;showtabheader=0&amp;combinehieff=0&amp;showheadertext=1&amp;showfootertext=1&amp;mode=&amp;tab=1&amp;st=TX" TargetMode="External"/><Relationship Id="rId25" Type="http://schemas.openxmlformats.org/officeDocument/2006/relationships/hyperlink" Target="http://widgets.ghin.com/HandicapLookupResults.aspx?entry=1&amp;dynamic=&amp;small=0&amp;css=default&amp;ghinnokey=peoV2u9OhYc%3d&amp;hidename=0&amp;showmsg=0&amp;showheader=1&amp;showtabheader=0&amp;combinehieff=0&amp;showheadertext=1&amp;showfootertext=1&amp;mode=&amp;tab=1&amp;st=TX" TargetMode="External"/><Relationship Id="rId33" Type="http://schemas.openxmlformats.org/officeDocument/2006/relationships/hyperlink" Target="http://widgets.ghin.com/HandicapLookupResults.aspx?entry=1&amp;dynamic=&amp;small=0&amp;css=default&amp;ghinnokey=csCHJ5fBCCE%3d&amp;hidename=0&amp;showmsg=0&amp;showheader=1&amp;showtabheader=0&amp;combinehieff=0&amp;showheadertext=1&amp;showfootertext=1&amp;mode=&amp;tab=1&amp;st=TX" TargetMode="External"/><Relationship Id="rId38" Type="http://schemas.openxmlformats.org/officeDocument/2006/relationships/hyperlink" Target="http://widgets.ghin.com/HandicapLookupResults.aspx?entry=1&amp;dynamic=&amp;small=0&amp;css=default&amp;ghinnokey=XcIwDauHoPg%3d&amp;hidename=0&amp;showmsg=0&amp;showheader=1&amp;showtabheader=0&amp;combinehieff=0&amp;showheadertext=1&amp;showfootertext=1&amp;mode=&amp;tab=1&amp;st=TX" TargetMode="External"/><Relationship Id="rId20" Type="http://schemas.openxmlformats.org/officeDocument/2006/relationships/hyperlink" Target="http://widgets.ghin.com/HandicapLookupResults.aspx?entry=1&amp;dynamic=&amp;small=0&amp;css=default&amp;ghinnokey=CKDbHABwId8%3d&amp;hidename=0&amp;showmsg=0&amp;showheader=1&amp;showtabheader=0&amp;combinehieff=0&amp;showheadertext=1&amp;showfootertext=1&amp;mode=&amp;tab=1&amp;st=TX" TargetMode="External"/><Relationship Id="rId41" Type="http://schemas.openxmlformats.org/officeDocument/2006/relationships/hyperlink" Target="http://widgets.ghin.com/HandicapLookupResults.aspx?entry=1&amp;dynamic=&amp;small=0&amp;css=default&amp;ghinnokey=nd4M7lgpcM4%3d&amp;hidename=0&amp;showmsg=0&amp;showheader=1&amp;showtabheader=0&amp;combinehieff=0&amp;showheadertext=1&amp;showfootertext=1&amp;mode=&amp;tab=1&amp;st=TX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I32"/>
  <sheetViews>
    <sheetView workbookViewId="0">
      <selection activeCell="A25" sqref="A25"/>
    </sheetView>
  </sheetViews>
  <sheetFormatPr defaultRowHeight="12.75" x14ac:dyDescent="0.2"/>
  <cols>
    <col min="1" max="1" width="92" customWidth="1"/>
    <col min="14" max="14" width="12.140625" customWidth="1"/>
  </cols>
  <sheetData>
    <row r="1" spans="1:9" x14ac:dyDescent="0.2">
      <c r="A1" s="5"/>
      <c r="B1" s="5"/>
      <c r="C1" s="5"/>
      <c r="D1" s="5"/>
      <c r="E1" s="5"/>
      <c r="F1" s="5"/>
      <c r="G1" s="5"/>
      <c r="H1" s="5"/>
      <c r="I1" s="5"/>
    </row>
    <row r="2" spans="1:9" ht="21" thickBot="1" x14ac:dyDescent="0.35">
      <c r="A2" s="8" t="s">
        <v>42</v>
      </c>
      <c r="B2" s="6"/>
      <c r="C2" s="6"/>
      <c r="D2" s="6"/>
      <c r="E2" s="6"/>
      <c r="F2" s="5"/>
      <c r="G2" s="5"/>
      <c r="H2" s="5"/>
      <c r="I2" s="5"/>
    </row>
    <row r="3" spans="1:9" ht="20.100000000000001" customHeight="1" x14ac:dyDescent="0.25">
      <c r="A3" s="9" t="s">
        <v>43</v>
      </c>
      <c r="B3" s="6"/>
      <c r="C3" s="6"/>
      <c r="D3" s="6"/>
      <c r="E3" s="6"/>
      <c r="F3" s="5"/>
      <c r="G3" s="5"/>
      <c r="H3" s="5"/>
      <c r="I3" s="5"/>
    </row>
    <row r="4" spans="1:9" ht="35.1" customHeight="1" x14ac:dyDescent="0.25">
      <c r="A4" s="9" t="s">
        <v>44</v>
      </c>
      <c r="B4" s="6"/>
      <c r="C4" s="6"/>
      <c r="D4" s="6"/>
      <c r="E4" s="6"/>
      <c r="F4" s="5"/>
      <c r="G4" s="5"/>
      <c r="H4" s="5"/>
      <c r="I4" s="5"/>
    </row>
    <row r="5" spans="1:9" ht="35.1" customHeight="1" x14ac:dyDescent="0.25">
      <c r="A5" s="9" t="s">
        <v>45</v>
      </c>
      <c r="B5" s="6"/>
      <c r="C5" s="6"/>
      <c r="D5" s="6"/>
      <c r="E5" s="6"/>
      <c r="F5" s="5"/>
      <c r="G5" s="5"/>
      <c r="H5" s="5"/>
      <c r="I5" s="5"/>
    </row>
    <row r="6" spans="1:9" ht="35.1" customHeight="1" x14ac:dyDescent="0.25">
      <c r="A6" s="9" t="s">
        <v>46</v>
      </c>
      <c r="B6" s="6"/>
      <c r="C6" s="6"/>
      <c r="D6" s="6"/>
      <c r="E6" s="6"/>
      <c r="F6" s="5"/>
      <c r="G6" s="5"/>
      <c r="H6" s="5"/>
      <c r="I6" s="5"/>
    </row>
    <row r="7" spans="1:9" ht="20.100000000000001" customHeight="1" x14ac:dyDescent="0.25">
      <c r="A7" s="9" t="s">
        <v>47</v>
      </c>
      <c r="B7" s="6"/>
      <c r="C7" s="6"/>
      <c r="D7" s="6"/>
      <c r="E7" s="6"/>
      <c r="F7" s="5"/>
      <c r="G7" s="5"/>
      <c r="H7" s="5"/>
      <c r="I7" s="5"/>
    </row>
    <row r="8" spans="1:9" ht="20.100000000000001" customHeight="1" x14ac:dyDescent="0.25">
      <c r="A8" s="9" t="s">
        <v>48</v>
      </c>
      <c r="B8" s="6"/>
      <c r="C8" s="6"/>
      <c r="D8" s="6"/>
      <c r="E8" s="6"/>
      <c r="F8" s="5"/>
      <c r="G8" s="5"/>
      <c r="H8" s="5"/>
      <c r="I8" s="5"/>
    </row>
    <row r="9" spans="1:9" ht="35.1" customHeight="1" x14ac:dyDescent="0.25">
      <c r="A9" s="9" t="s">
        <v>49</v>
      </c>
      <c r="B9" s="5"/>
      <c r="C9" s="5"/>
      <c r="D9" s="5"/>
      <c r="E9" s="5"/>
      <c r="F9" s="5"/>
      <c r="G9" s="5"/>
      <c r="H9" s="5"/>
      <c r="I9" s="5"/>
    </row>
    <row r="10" spans="1:9" ht="54.75" customHeight="1" x14ac:dyDescent="0.25">
      <c r="A10" s="9" t="s">
        <v>50</v>
      </c>
      <c r="B10" s="5"/>
      <c r="C10" s="5"/>
      <c r="D10" s="5"/>
      <c r="E10" s="5"/>
      <c r="F10" s="5"/>
      <c r="G10" s="5"/>
      <c r="H10" s="5"/>
      <c r="I10" s="5"/>
    </row>
    <row r="11" spans="1:9" x14ac:dyDescent="0.2">
      <c r="A11" s="7"/>
      <c r="B11" s="5"/>
      <c r="C11" s="5"/>
      <c r="D11" s="5"/>
      <c r="E11" s="5"/>
      <c r="F11" s="5"/>
      <c r="G11" s="5"/>
      <c r="H11" s="5"/>
      <c r="I11" s="5"/>
    </row>
    <row r="12" spans="1:9" x14ac:dyDescent="0.2">
      <c r="A12" s="7"/>
      <c r="B12" s="5"/>
      <c r="C12" s="5"/>
      <c r="D12" s="5"/>
      <c r="E12" s="5"/>
      <c r="F12" s="5"/>
      <c r="G12" s="5"/>
      <c r="H12" s="5"/>
      <c r="I12" s="5"/>
    </row>
    <row r="13" spans="1:9" x14ac:dyDescent="0.2">
      <c r="A13" s="7"/>
      <c r="B13" s="5"/>
      <c r="C13" s="5"/>
      <c r="D13" s="5"/>
      <c r="E13" s="5"/>
      <c r="F13" s="5"/>
      <c r="G13" s="5"/>
      <c r="H13" s="5"/>
      <c r="I13" s="5"/>
    </row>
    <row r="14" spans="1:9" x14ac:dyDescent="0.2">
      <c r="A14" s="7"/>
      <c r="B14" s="5"/>
      <c r="C14" s="5"/>
      <c r="D14" s="5"/>
      <c r="E14" s="5"/>
      <c r="F14" s="5"/>
      <c r="G14" s="5"/>
      <c r="H14" s="5"/>
      <c r="I14" s="5"/>
    </row>
    <row r="15" spans="1:9" x14ac:dyDescent="0.2">
      <c r="A15" s="7"/>
      <c r="B15" s="5"/>
      <c r="C15" s="5"/>
      <c r="D15" s="5"/>
      <c r="E15" s="5"/>
      <c r="F15" s="5"/>
      <c r="G15" s="5"/>
      <c r="H15" s="5"/>
      <c r="I15" s="5"/>
    </row>
    <row r="16" spans="1:9" x14ac:dyDescent="0.2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2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2">
      <c r="A18" s="5"/>
      <c r="B18" s="5"/>
      <c r="C18" s="5"/>
      <c r="D18" s="5"/>
      <c r="E18" s="5"/>
      <c r="F18" s="5"/>
      <c r="G18" s="5"/>
      <c r="H18" s="5"/>
      <c r="I18" s="5"/>
    </row>
    <row r="19" spans="1:9" x14ac:dyDescent="0.2">
      <c r="A19" s="5"/>
      <c r="B19" s="5"/>
      <c r="C19" s="5"/>
      <c r="D19" s="5"/>
      <c r="E19" s="5"/>
      <c r="F19" s="5"/>
      <c r="G19" s="5"/>
      <c r="H19" s="5"/>
      <c r="I19" s="5"/>
    </row>
    <row r="20" spans="1:9" x14ac:dyDescent="0.2">
      <c r="A20" s="5"/>
      <c r="B20" s="5"/>
      <c r="C20" s="5"/>
      <c r="D20" s="5"/>
      <c r="E20" s="5"/>
      <c r="F20" s="5"/>
      <c r="G20" s="5"/>
      <c r="H20" s="5"/>
      <c r="I20" s="5"/>
    </row>
    <row r="21" spans="1:9" x14ac:dyDescent="0.2">
      <c r="A21" s="5"/>
      <c r="B21" s="5"/>
      <c r="C21" s="5"/>
      <c r="D21" s="5"/>
      <c r="E21" s="5"/>
      <c r="F21" s="5"/>
      <c r="G21" s="5"/>
      <c r="H21" s="5"/>
      <c r="I21" s="5"/>
    </row>
    <row r="22" spans="1:9" x14ac:dyDescent="0.2">
      <c r="A22" s="5"/>
      <c r="B22" s="5"/>
      <c r="C22" s="5"/>
      <c r="D22" s="5"/>
      <c r="E22" s="5"/>
      <c r="F22" s="5"/>
      <c r="G22" s="5"/>
      <c r="H22" s="5"/>
      <c r="I22" s="5"/>
    </row>
    <row r="23" spans="1:9" x14ac:dyDescent="0.2">
      <c r="A23" s="5"/>
      <c r="B23" s="5"/>
      <c r="C23" s="5"/>
      <c r="D23" s="5"/>
      <c r="E23" s="5"/>
      <c r="F23" s="5"/>
      <c r="G23" s="5"/>
      <c r="H23" s="5"/>
      <c r="I23" s="5"/>
    </row>
    <row r="24" spans="1:9" x14ac:dyDescent="0.2">
      <c r="A24" s="5"/>
      <c r="B24" s="5"/>
      <c r="C24" s="5"/>
      <c r="D24" s="5"/>
      <c r="E24" s="5"/>
      <c r="F24" s="5"/>
      <c r="G24" s="5"/>
      <c r="H24" s="5"/>
      <c r="I24" s="5"/>
    </row>
    <row r="25" spans="1:9" x14ac:dyDescent="0.2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">
      <c r="A26" s="5"/>
      <c r="B26" s="5"/>
      <c r="C26" s="5"/>
      <c r="D26" s="5"/>
      <c r="E26" s="5"/>
      <c r="F26" s="5"/>
      <c r="G26" s="5"/>
      <c r="H26" s="5"/>
      <c r="I26" s="5"/>
    </row>
    <row r="27" spans="1:9" x14ac:dyDescent="0.2">
      <c r="A27" s="5"/>
      <c r="B27" s="5"/>
      <c r="C27" s="5"/>
      <c r="D27" s="5"/>
      <c r="E27" s="5"/>
      <c r="F27" s="5"/>
      <c r="G27" s="5"/>
      <c r="H27" s="5"/>
      <c r="I27" s="5"/>
    </row>
    <row r="28" spans="1:9" x14ac:dyDescent="0.2">
      <c r="A28" s="5"/>
      <c r="B28" s="5"/>
      <c r="C28" s="5"/>
      <c r="D28" s="5"/>
      <c r="E28" s="5"/>
      <c r="F28" s="5"/>
      <c r="G28" s="5"/>
      <c r="H28" s="5"/>
      <c r="I28" s="5"/>
    </row>
    <row r="29" spans="1:9" x14ac:dyDescent="0.2">
      <c r="A29" s="5"/>
      <c r="B29" s="5"/>
      <c r="C29" s="5"/>
      <c r="D29" s="5"/>
      <c r="E29" s="5"/>
      <c r="F29" s="5"/>
      <c r="G29" s="5"/>
      <c r="H29" s="5"/>
      <c r="I29" s="5"/>
    </row>
    <row r="30" spans="1:9" x14ac:dyDescent="0.2">
      <c r="A30" s="5"/>
      <c r="B30" s="5"/>
      <c r="C30" s="5"/>
      <c r="D30" s="5"/>
      <c r="E30" s="5"/>
      <c r="F30" s="5"/>
      <c r="G30" s="5"/>
      <c r="H30" s="5"/>
      <c r="I30" s="5"/>
    </row>
    <row r="31" spans="1:9" x14ac:dyDescent="0.2">
      <c r="A31" s="5"/>
      <c r="B31" s="5"/>
      <c r="C31" s="5"/>
      <c r="D31" s="5"/>
      <c r="E31" s="5"/>
      <c r="F31" s="5"/>
      <c r="G31" s="5"/>
      <c r="H31" s="5"/>
      <c r="I31" s="5"/>
    </row>
    <row r="32" spans="1:9" x14ac:dyDescent="0.2">
      <c r="A32" s="5"/>
      <c r="B32" s="5"/>
      <c r="C32" s="5"/>
      <c r="D32" s="5"/>
      <c r="E32" s="5"/>
      <c r="F32" s="5"/>
      <c r="G32" s="5"/>
      <c r="H32" s="5"/>
      <c r="I32" s="5"/>
    </row>
  </sheetData>
  <phoneticPr fontId="2" type="noConversion"/>
  <pageMargins left="0.75" right="0.75" top="1" bottom="1" header="0.5" footer="0.5"/>
  <headerFooter alignWithMargins="0"/>
  <drawing r:id="rId1"/>
  <legacyDrawing r:id="rId2"/>
  <controls>
    <mc:AlternateContent xmlns:mc="http://schemas.openxmlformats.org/markup-compatibility/2006">
      <mc:Choice Requires="x14">
        <control shapeId="1028" r:id="rId3" name="UpdateEventsPlayed">
          <controlPr defaultSize="0" autoFill="0" autoLine="0" r:id="rId4">
            <anchor moveWithCells="1">
              <from>
                <xdr:col>0</xdr:col>
                <xdr:colOff>2438400</xdr:colOff>
                <xdr:row>12</xdr:row>
                <xdr:rowOff>28575</xdr:rowOff>
              </from>
              <to>
                <xdr:col>0</xdr:col>
                <xdr:colOff>4876800</xdr:colOff>
                <xdr:row>15</xdr:row>
                <xdr:rowOff>47625</xdr:rowOff>
              </to>
            </anchor>
          </controlPr>
        </control>
      </mc:Choice>
      <mc:Fallback>
        <control shapeId="1028" r:id="rId3" name="UpdateEventsPlayed"/>
      </mc:Fallback>
    </mc:AlternateContent>
    <mc:AlternateContent xmlns:mc="http://schemas.openxmlformats.org/markup-compatibility/2006">
      <mc:Choice Requires="x14">
        <control shapeId="1027" r:id="rId5" name="NewMembers">
          <controlPr defaultSize="0" autoFill="0" autoLine="0" r:id="rId6">
            <anchor moveWithCells="1">
              <from>
                <xdr:col>0</xdr:col>
                <xdr:colOff>352425</xdr:colOff>
                <xdr:row>12</xdr:row>
                <xdr:rowOff>19050</xdr:rowOff>
              </from>
              <to>
                <xdr:col>0</xdr:col>
                <xdr:colOff>2162175</xdr:colOff>
                <xdr:row>15</xdr:row>
                <xdr:rowOff>38100</xdr:rowOff>
              </to>
            </anchor>
          </controlPr>
        </control>
      </mc:Choice>
      <mc:Fallback>
        <control shapeId="1027" r:id="rId5" name="NewMembers"/>
      </mc:Fallback>
    </mc:AlternateContent>
    <mc:AlternateContent xmlns:mc="http://schemas.openxmlformats.org/markup-compatibility/2006">
      <mc:Choice Requires="x14">
        <control shapeId="1025" r:id="rId7" name="Updating">
          <controlPr defaultSize="0" autoFill="0" autoLine="0" r:id="rId8">
            <anchor moveWithCells="1">
              <from>
                <xdr:col>0</xdr:col>
                <xdr:colOff>5162550</xdr:colOff>
                <xdr:row>12</xdr:row>
                <xdr:rowOff>38100</xdr:rowOff>
              </from>
              <to>
                <xdr:col>2</xdr:col>
                <xdr:colOff>295275</xdr:colOff>
                <xdr:row>15</xdr:row>
                <xdr:rowOff>57150</xdr:rowOff>
              </to>
            </anchor>
          </controlPr>
        </control>
      </mc:Choice>
      <mc:Fallback>
        <control shapeId="1025" r:id="rId7" name="Updating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Z653"/>
  <sheetViews>
    <sheetView zoomScaleNormal="100" zoomScaleSheetLayoutView="99" workbookViewId="0">
      <selection activeCell="Y343" sqref="Y343"/>
    </sheetView>
  </sheetViews>
  <sheetFormatPr defaultRowHeight="15" x14ac:dyDescent="0.2"/>
  <cols>
    <col min="1" max="1" width="16.28515625" customWidth="1"/>
    <col min="2" max="2" width="12.42578125" customWidth="1"/>
    <col min="3" max="4" width="10.85546875" style="3" customWidth="1"/>
    <col min="5" max="5" width="7.42578125" customWidth="1"/>
    <col min="6" max="6" width="5.85546875" customWidth="1"/>
    <col min="7" max="7" width="5.5703125" customWidth="1"/>
    <col min="8" max="10" width="6" customWidth="1"/>
    <col min="11" max="11" width="6.5703125" customWidth="1"/>
    <col min="12" max="12" width="7.42578125" customWidth="1"/>
    <col min="13" max="13" width="7.28515625" customWidth="1"/>
    <col min="14" max="14" width="6.7109375" customWidth="1"/>
    <col min="15" max="15" width="6" customWidth="1"/>
    <col min="16" max="16" width="6.5703125" style="2" customWidth="1"/>
    <col min="17" max="17" width="6.42578125" customWidth="1"/>
    <col min="18" max="22" width="7" customWidth="1"/>
    <col min="23" max="23" width="9.28515625" customWidth="1"/>
    <col min="24" max="25" width="8.140625" customWidth="1"/>
    <col min="26" max="26" width="13.5703125" customWidth="1"/>
  </cols>
  <sheetData>
    <row r="1" spans="1:26" ht="39.950000000000003" customHeight="1" x14ac:dyDescent="0.2">
      <c r="A1" s="55" t="s">
        <v>108</v>
      </c>
      <c r="V1" t="s">
        <v>261</v>
      </c>
    </row>
    <row r="2" spans="1:26" ht="16.5" thickBot="1" x14ac:dyDescent="0.3">
      <c r="C2" s="18" t="s">
        <v>667</v>
      </c>
      <c r="D2" s="18" t="s">
        <v>667</v>
      </c>
      <c r="E2" s="19" t="s">
        <v>668</v>
      </c>
      <c r="F2" s="19"/>
      <c r="G2" s="19"/>
      <c r="H2" s="19"/>
      <c r="I2" s="19"/>
      <c r="J2" s="15"/>
      <c r="K2" s="15"/>
      <c r="L2" s="15"/>
      <c r="M2" s="15"/>
      <c r="N2" s="15"/>
      <c r="O2" s="54"/>
      <c r="P2" s="19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43.5" customHeight="1" thickBot="1" x14ac:dyDescent="0.25">
      <c r="A3" s="25" t="s">
        <v>37</v>
      </c>
      <c r="B3" s="25" t="s">
        <v>531</v>
      </c>
      <c r="C3" s="41" t="s">
        <v>113</v>
      </c>
      <c r="D3" s="41" t="s">
        <v>112</v>
      </c>
      <c r="E3" s="72" t="s">
        <v>669</v>
      </c>
      <c r="F3" s="63" t="s">
        <v>304</v>
      </c>
      <c r="G3" s="63" t="s">
        <v>327</v>
      </c>
      <c r="H3" s="12" t="s">
        <v>165</v>
      </c>
      <c r="I3" s="12" t="s">
        <v>77</v>
      </c>
      <c r="J3" s="72" t="s">
        <v>354</v>
      </c>
      <c r="K3" s="72" t="s">
        <v>375</v>
      </c>
      <c r="L3" s="72" t="s">
        <v>622</v>
      </c>
      <c r="M3" s="76" t="s">
        <v>380</v>
      </c>
      <c r="N3" s="76" t="s">
        <v>431</v>
      </c>
      <c r="O3" s="76" t="s">
        <v>517</v>
      </c>
      <c r="P3" s="79" t="s">
        <v>522</v>
      </c>
      <c r="Q3" s="72" t="s">
        <v>523</v>
      </c>
      <c r="R3" s="72" t="s">
        <v>524</v>
      </c>
      <c r="S3" s="76" t="s">
        <v>391</v>
      </c>
      <c r="T3" s="51"/>
      <c r="U3" s="51"/>
      <c r="V3" s="51"/>
      <c r="W3" s="51"/>
      <c r="X3" s="76" t="s">
        <v>39</v>
      </c>
      <c r="Y3" s="76" t="s">
        <v>520</v>
      </c>
      <c r="Z3" s="98" t="s">
        <v>751</v>
      </c>
    </row>
    <row r="4" spans="1:26" ht="16.5" customHeight="1" thickBot="1" x14ac:dyDescent="0.25">
      <c r="A4" s="74" t="s">
        <v>657</v>
      </c>
      <c r="B4" s="74" t="s">
        <v>35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94"/>
      <c r="P4" s="87"/>
      <c r="Q4" s="73"/>
      <c r="R4" s="73"/>
      <c r="S4" s="26"/>
      <c r="T4" s="26"/>
      <c r="U4" s="26"/>
      <c r="V4" s="26"/>
      <c r="W4" s="26"/>
      <c r="X4" s="26">
        <f t="shared" ref="X4:X67" si="0">COUNTIF(E4:W4,"X")</f>
        <v>0</v>
      </c>
      <c r="Y4" s="26"/>
      <c r="Z4" s="26"/>
    </row>
    <row r="5" spans="1:26" ht="16.5" customHeight="1" thickBot="1" x14ac:dyDescent="0.25">
      <c r="A5" s="28" t="s">
        <v>238</v>
      </c>
      <c r="B5" s="28" t="s">
        <v>118</v>
      </c>
      <c r="C5" s="73" t="s">
        <v>537</v>
      </c>
      <c r="D5" s="73" t="s">
        <v>537</v>
      </c>
      <c r="E5" s="73" t="s">
        <v>313</v>
      </c>
      <c r="F5" s="73"/>
      <c r="G5" s="73"/>
      <c r="H5" s="73"/>
      <c r="I5" s="73"/>
      <c r="J5" s="73"/>
      <c r="K5" s="73"/>
      <c r="L5" s="73"/>
      <c r="M5" s="73"/>
      <c r="N5" s="73"/>
      <c r="O5" s="94"/>
      <c r="P5" s="87"/>
      <c r="Q5" s="73"/>
      <c r="R5" s="73"/>
      <c r="S5" s="73"/>
      <c r="T5" s="26"/>
      <c r="U5" s="26"/>
      <c r="V5" s="26"/>
      <c r="W5" s="26"/>
      <c r="X5" s="26">
        <f t="shared" si="0"/>
        <v>1</v>
      </c>
      <c r="Y5" s="73"/>
      <c r="Z5" s="26"/>
    </row>
    <row r="6" spans="1:26" ht="16.5" customHeight="1" thickBot="1" x14ac:dyDescent="0.25">
      <c r="A6" s="74" t="s">
        <v>423</v>
      </c>
      <c r="B6" s="74" t="s">
        <v>118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94"/>
      <c r="P6" s="87"/>
      <c r="Q6" s="73"/>
      <c r="R6" s="73"/>
      <c r="S6" s="26"/>
      <c r="T6" s="26"/>
      <c r="U6" s="26"/>
      <c r="V6" s="26"/>
      <c r="W6" s="26"/>
      <c r="X6" s="26">
        <f t="shared" si="0"/>
        <v>0</v>
      </c>
      <c r="Y6" s="73"/>
      <c r="Z6" s="26"/>
    </row>
    <row r="7" spans="1:26" ht="16.5" customHeight="1" thickBot="1" x14ac:dyDescent="0.25">
      <c r="A7" s="74" t="s">
        <v>394</v>
      </c>
      <c r="B7" s="74" t="s">
        <v>395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94"/>
      <c r="P7" s="87"/>
      <c r="Q7" s="73"/>
      <c r="R7" s="73"/>
      <c r="S7" s="26"/>
      <c r="T7" s="26"/>
      <c r="U7" s="26"/>
      <c r="V7" s="26"/>
      <c r="W7" s="26"/>
      <c r="X7" s="26">
        <f t="shared" si="0"/>
        <v>0</v>
      </c>
      <c r="Y7" s="26"/>
      <c r="Z7" s="26"/>
    </row>
    <row r="8" spans="1:26" ht="16.5" customHeight="1" thickBot="1" x14ac:dyDescent="0.25">
      <c r="A8" s="74" t="s">
        <v>439</v>
      </c>
      <c r="B8" s="74" t="s">
        <v>66</v>
      </c>
      <c r="C8" s="73"/>
      <c r="D8" s="73"/>
      <c r="E8" s="73"/>
      <c r="F8" s="26"/>
      <c r="G8" s="26"/>
      <c r="H8" s="26"/>
      <c r="I8" s="26"/>
      <c r="J8" s="26"/>
      <c r="K8" s="26"/>
      <c r="L8" s="26"/>
      <c r="M8" s="26"/>
      <c r="N8" s="26"/>
      <c r="O8" s="94"/>
      <c r="P8" s="88"/>
      <c r="Q8" s="26"/>
      <c r="R8" s="73"/>
      <c r="S8" s="26"/>
      <c r="T8" s="26"/>
      <c r="U8" s="26"/>
      <c r="V8" s="26"/>
      <c r="W8" s="26"/>
      <c r="X8" s="26">
        <f t="shared" si="0"/>
        <v>0</v>
      </c>
      <c r="Y8" s="26"/>
      <c r="Z8" s="26"/>
    </row>
    <row r="9" spans="1:26" ht="16.5" customHeight="1" thickBot="1" x14ac:dyDescent="0.25">
      <c r="A9" s="74" t="s">
        <v>386</v>
      </c>
      <c r="B9" s="74" t="s">
        <v>387</v>
      </c>
      <c r="C9" s="73"/>
      <c r="D9" s="73"/>
      <c r="E9" s="26"/>
      <c r="F9" s="73"/>
      <c r="G9" s="73"/>
      <c r="H9" s="73"/>
      <c r="I9" s="73"/>
      <c r="J9" s="26"/>
      <c r="K9" s="73"/>
      <c r="L9" s="73"/>
      <c r="M9" s="73"/>
      <c r="N9" s="73"/>
      <c r="O9" s="94"/>
      <c r="P9" s="87"/>
      <c r="Q9" s="73"/>
      <c r="R9" s="73"/>
      <c r="S9" s="73"/>
      <c r="T9" s="26"/>
      <c r="U9" s="26"/>
      <c r="V9" s="26"/>
      <c r="W9" s="26"/>
      <c r="X9" s="26">
        <f t="shared" si="0"/>
        <v>0</v>
      </c>
      <c r="Y9" s="73"/>
      <c r="Z9" s="26"/>
    </row>
    <row r="10" spans="1:26" ht="16.5" customHeight="1" thickBot="1" x14ac:dyDescent="0.25">
      <c r="A10" s="74" t="s">
        <v>356</v>
      </c>
      <c r="B10" s="74" t="s">
        <v>357</v>
      </c>
      <c r="C10" s="73" t="s">
        <v>537</v>
      </c>
      <c r="D10" s="73" t="s">
        <v>537</v>
      </c>
      <c r="E10" s="73" t="s">
        <v>313</v>
      </c>
      <c r="F10" s="73"/>
      <c r="G10" s="73"/>
      <c r="H10" s="73"/>
      <c r="I10" s="73"/>
      <c r="J10" s="73"/>
      <c r="K10" s="73"/>
      <c r="L10" s="73"/>
      <c r="M10" s="73"/>
      <c r="N10" s="73"/>
      <c r="O10" s="94"/>
      <c r="P10" s="87"/>
      <c r="Q10" s="73"/>
      <c r="R10" s="73"/>
      <c r="S10" s="73"/>
      <c r="T10" s="26"/>
      <c r="U10" s="26"/>
      <c r="V10" s="26"/>
      <c r="W10" s="26"/>
      <c r="X10" s="26">
        <f t="shared" si="0"/>
        <v>1</v>
      </c>
      <c r="Y10" s="73"/>
      <c r="Z10" s="73" t="s">
        <v>752</v>
      </c>
    </row>
    <row r="11" spans="1:26" ht="16.5" customHeight="1" thickBot="1" x14ac:dyDescent="0.25">
      <c r="A11" s="74" t="s">
        <v>515</v>
      </c>
      <c r="B11" s="74" t="s">
        <v>59</v>
      </c>
      <c r="C11" s="73"/>
      <c r="D11" s="73"/>
      <c r="E11" s="26"/>
      <c r="F11" s="26"/>
      <c r="G11" s="26"/>
      <c r="H11" s="26"/>
      <c r="I11" s="73"/>
      <c r="J11" s="26"/>
      <c r="K11" s="26"/>
      <c r="L11" s="73"/>
      <c r="M11" s="26"/>
      <c r="N11" s="26"/>
      <c r="O11" s="94"/>
      <c r="P11" s="88"/>
      <c r="Q11" s="26"/>
      <c r="R11" s="73"/>
      <c r="S11" s="26"/>
      <c r="T11" s="26"/>
      <c r="U11" s="26"/>
      <c r="V11" s="26"/>
      <c r="W11" s="26"/>
      <c r="X11" s="26">
        <f t="shared" si="0"/>
        <v>0</v>
      </c>
      <c r="Y11" s="26"/>
      <c r="Z11" s="26"/>
    </row>
    <row r="12" spans="1:26" ht="16.5" customHeight="1" thickBot="1" x14ac:dyDescent="0.25">
      <c r="A12" s="28" t="s">
        <v>335</v>
      </c>
      <c r="B12" s="28" t="s">
        <v>336</v>
      </c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94"/>
      <c r="P12" s="87"/>
      <c r="Q12" s="73"/>
      <c r="R12" s="73"/>
      <c r="S12" s="26"/>
      <c r="T12" s="26"/>
      <c r="U12" s="26"/>
      <c r="V12" s="26"/>
      <c r="W12" s="26"/>
      <c r="X12" s="26">
        <f t="shared" si="0"/>
        <v>0</v>
      </c>
      <c r="Y12" s="73"/>
      <c r="Z12" s="26"/>
    </row>
    <row r="13" spans="1:26" ht="16.5" customHeight="1" thickBot="1" x14ac:dyDescent="0.25">
      <c r="A13" s="74" t="s">
        <v>440</v>
      </c>
      <c r="B13" s="74" t="s">
        <v>218</v>
      </c>
      <c r="C13" s="73"/>
      <c r="D13" s="73"/>
      <c r="E13" s="73"/>
      <c r="F13" s="26"/>
      <c r="G13" s="26"/>
      <c r="H13" s="26"/>
      <c r="I13" s="26"/>
      <c r="J13" s="26"/>
      <c r="K13" s="26"/>
      <c r="L13" s="26"/>
      <c r="M13" s="26"/>
      <c r="N13" s="26"/>
      <c r="O13" s="94"/>
      <c r="P13" s="88"/>
      <c r="Q13" s="26"/>
      <c r="R13" s="26"/>
      <c r="S13" s="26"/>
      <c r="T13" s="26"/>
      <c r="U13" s="26"/>
      <c r="V13" s="26"/>
      <c r="W13" s="26"/>
      <c r="X13" s="26">
        <f t="shared" si="0"/>
        <v>0</v>
      </c>
      <c r="Y13" s="26"/>
      <c r="Z13" s="26"/>
    </row>
    <row r="14" spans="1:26" ht="16.5" customHeight="1" thickBot="1" x14ac:dyDescent="0.25">
      <c r="A14" s="74" t="s">
        <v>388</v>
      </c>
      <c r="B14" s="74" t="s">
        <v>17</v>
      </c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94"/>
      <c r="P14" s="87"/>
      <c r="Q14" s="73"/>
      <c r="R14" s="73"/>
      <c r="S14" s="73"/>
      <c r="T14" s="26"/>
      <c r="U14" s="26"/>
      <c r="V14" s="26"/>
      <c r="W14" s="26"/>
      <c r="X14" s="26">
        <f t="shared" si="0"/>
        <v>0</v>
      </c>
      <c r="Y14" s="73"/>
      <c r="Z14" s="26"/>
    </row>
    <row r="15" spans="1:26" ht="16.5" customHeight="1" thickBot="1" x14ac:dyDescent="0.25">
      <c r="A15" s="56" t="s">
        <v>29</v>
      </c>
      <c r="B15" s="39" t="s">
        <v>30</v>
      </c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94"/>
      <c r="P15" s="87"/>
      <c r="Q15" s="73"/>
      <c r="R15" s="73"/>
      <c r="S15" s="73"/>
      <c r="T15" s="26"/>
      <c r="U15" s="26"/>
      <c r="V15" s="26"/>
      <c r="W15" s="26"/>
      <c r="X15" s="26">
        <f t="shared" si="0"/>
        <v>0</v>
      </c>
      <c r="Y15" s="73"/>
      <c r="Z15" s="26"/>
    </row>
    <row r="16" spans="1:26" ht="16.5" customHeight="1" thickBot="1" x14ac:dyDescent="0.25">
      <c r="A16" s="28" t="s">
        <v>29</v>
      </c>
      <c r="B16" s="28" t="s">
        <v>212</v>
      </c>
      <c r="C16" s="73"/>
      <c r="D16" s="73"/>
      <c r="E16" s="73"/>
      <c r="F16" s="73"/>
      <c r="G16" s="73"/>
      <c r="H16" s="73"/>
      <c r="I16" s="26"/>
      <c r="J16" s="73"/>
      <c r="K16" s="26"/>
      <c r="L16" s="73"/>
      <c r="M16" s="73"/>
      <c r="N16" s="73"/>
      <c r="O16" s="95"/>
      <c r="P16" s="87"/>
      <c r="Q16" s="73"/>
      <c r="R16" s="26"/>
      <c r="S16" s="26"/>
      <c r="T16" s="26"/>
      <c r="U16" s="26"/>
      <c r="V16" s="26"/>
      <c r="W16" s="26"/>
      <c r="X16" s="26">
        <f t="shared" si="0"/>
        <v>0</v>
      </c>
      <c r="Y16" s="73"/>
      <c r="Z16" s="26"/>
    </row>
    <row r="17" spans="1:26" ht="16.5" customHeight="1" thickBot="1" x14ac:dyDescent="0.25">
      <c r="A17" s="74" t="s">
        <v>491</v>
      </c>
      <c r="B17" s="74" t="s">
        <v>490</v>
      </c>
      <c r="C17" s="73"/>
      <c r="D17" s="73"/>
      <c r="E17" s="73"/>
      <c r="F17" s="26"/>
      <c r="G17" s="26"/>
      <c r="H17" s="73"/>
      <c r="I17" s="73"/>
      <c r="J17" s="73"/>
      <c r="K17" s="73"/>
      <c r="L17" s="73"/>
      <c r="M17" s="73"/>
      <c r="N17" s="26"/>
      <c r="O17" s="95"/>
      <c r="P17" s="87"/>
      <c r="Q17" s="73"/>
      <c r="R17" s="26"/>
      <c r="S17" s="26"/>
      <c r="T17" s="26"/>
      <c r="U17" s="26"/>
      <c r="V17" s="26"/>
      <c r="W17" s="26"/>
      <c r="X17" s="26">
        <f t="shared" si="0"/>
        <v>0</v>
      </c>
      <c r="Y17" s="73"/>
      <c r="Z17" s="26"/>
    </row>
    <row r="18" spans="1:26" ht="16.5" customHeight="1" thickBot="1" x14ac:dyDescent="0.25">
      <c r="A18" s="28" t="s">
        <v>169</v>
      </c>
      <c r="B18" s="28" t="s">
        <v>11</v>
      </c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94"/>
      <c r="P18" s="87"/>
      <c r="Q18" s="26"/>
      <c r="R18" s="73"/>
      <c r="S18" s="26"/>
      <c r="T18" s="26"/>
      <c r="U18" s="26"/>
      <c r="V18" s="26"/>
      <c r="W18" s="26"/>
      <c r="X18" s="26">
        <f t="shared" si="0"/>
        <v>0</v>
      </c>
      <c r="Y18" s="73"/>
      <c r="Z18" s="26"/>
    </row>
    <row r="19" spans="1:26" ht="16.5" customHeight="1" thickBot="1" x14ac:dyDescent="0.25">
      <c r="A19" s="74" t="s">
        <v>538</v>
      </c>
      <c r="B19" s="74" t="s">
        <v>539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26"/>
      <c r="O19" s="95"/>
      <c r="P19" s="87"/>
      <c r="Q19" s="73"/>
      <c r="R19" s="26"/>
      <c r="S19" s="26"/>
      <c r="T19" s="26"/>
      <c r="U19" s="26"/>
      <c r="V19" s="26"/>
      <c r="W19" s="26"/>
      <c r="X19" s="26">
        <f t="shared" si="0"/>
        <v>0</v>
      </c>
      <c r="Y19" s="73"/>
      <c r="Z19" s="26"/>
    </row>
    <row r="20" spans="1:26" ht="16.5" customHeight="1" thickBot="1" x14ac:dyDescent="0.25">
      <c r="A20" s="28" t="s">
        <v>263</v>
      </c>
      <c r="B20" s="28" t="s">
        <v>26</v>
      </c>
      <c r="C20" s="73" t="s">
        <v>537</v>
      </c>
      <c r="D20" s="73" t="s">
        <v>537</v>
      </c>
      <c r="E20" s="73" t="s">
        <v>313</v>
      </c>
      <c r="F20" s="73"/>
      <c r="G20" s="73"/>
      <c r="H20" s="73"/>
      <c r="I20" s="73"/>
      <c r="J20" s="73"/>
      <c r="K20" s="73"/>
      <c r="L20" s="73"/>
      <c r="M20" s="73"/>
      <c r="N20" s="73"/>
      <c r="O20" s="94"/>
      <c r="P20" s="87"/>
      <c r="Q20" s="73"/>
      <c r="R20" s="73"/>
      <c r="S20" s="73"/>
      <c r="T20" s="26"/>
      <c r="U20" s="26"/>
      <c r="V20" s="26"/>
      <c r="W20" s="26"/>
      <c r="X20" s="26">
        <f t="shared" si="0"/>
        <v>1</v>
      </c>
      <c r="Y20" s="73"/>
      <c r="Z20" s="26"/>
    </row>
    <row r="21" spans="1:26" ht="16.5" customHeight="1" thickBot="1" x14ac:dyDescent="0.25">
      <c r="A21" s="28" t="s">
        <v>149</v>
      </c>
      <c r="B21" s="28" t="s">
        <v>211</v>
      </c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94"/>
      <c r="P21" s="87"/>
      <c r="Q21" s="73"/>
      <c r="R21" s="73"/>
      <c r="S21" s="73"/>
      <c r="T21" s="26"/>
      <c r="U21" s="26"/>
      <c r="V21" s="26"/>
      <c r="W21" s="26"/>
      <c r="X21" s="26">
        <f t="shared" si="0"/>
        <v>0</v>
      </c>
      <c r="Y21" s="73"/>
      <c r="Z21" s="26"/>
    </row>
    <row r="22" spans="1:26" ht="16.5" customHeight="1" thickBot="1" x14ac:dyDescent="0.25">
      <c r="A22" s="28" t="s">
        <v>149</v>
      </c>
      <c r="B22" s="28" t="s">
        <v>150</v>
      </c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94"/>
      <c r="P22" s="87"/>
      <c r="Q22" s="73"/>
      <c r="R22" s="73"/>
      <c r="S22" s="73"/>
      <c r="T22" s="26"/>
      <c r="U22" s="26"/>
      <c r="V22" s="26"/>
      <c r="W22" s="26"/>
      <c r="X22" s="26">
        <f t="shared" si="0"/>
        <v>0</v>
      </c>
      <c r="Y22" s="73"/>
      <c r="Z22" s="26"/>
    </row>
    <row r="23" spans="1:26" ht="16.5" customHeight="1" thickBot="1" x14ac:dyDescent="0.25">
      <c r="A23" s="28" t="s">
        <v>72</v>
      </c>
      <c r="B23" s="28" t="s">
        <v>296</v>
      </c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94"/>
      <c r="P23" s="87"/>
      <c r="Q23" s="73"/>
      <c r="R23" s="73"/>
      <c r="S23" s="26"/>
      <c r="T23" s="26"/>
      <c r="U23" s="26"/>
      <c r="V23" s="26"/>
      <c r="W23" s="26"/>
      <c r="X23" s="26">
        <f t="shared" si="0"/>
        <v>0</v>
      </c>
      <c r="Y23" s="73"/>
      <c r="Z23" s="26"/>
    </row>
    <row r="24" spans="1:26" ht="16.5" customHeight="1" thickBot="1" x14ac:dyDescent="0.25">
      <c r="A24" s="28" t="s">
        <v>72</v>
      </c>
      <c r="B24" s="28" t="s">
        <v>297</v>
      </c>
      <c r="C24" s="73"/>
      <c r="D24" s="73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95"/>
      <c r="P24" s="88"/>
      <c r="Q24" s="26"/>
      <c r="R24" s="26"/>
      <c r="S24" s="26"/>
      <c r="T24" s="26"/>
      <c r="U24" s="26"/>
      <c r="V24" s="26"/>
      <c r="W24" s="26"/>
      <c r="X24" s="26">
        <f t="shared" si="0"/>
        <v>0</v>
      </c>
      <c r="Y24" s="26"/>
      <c r="Z24" s="26"/>
    </row>
    <row r="25" spans="1:26" ht="16.5" customHeight="1" thickBot="1" x14ac:dyDescent="0.25">
      <c r="A25" s="57" t="s">
        <v>72</v>
      </c>
      <c r="B25" s="27" t="s">
        <v>74</v>
      </c>
      <c r="C25" s="73" t="s">
        <v>537</v>
      </c>
      <c r="D25" s="73" t="s">
        <v>537</v>
      </c>
      <c r="E25" s="73" t="s">
        <v>313</v>
      </c>
      <c r="F25" s="73"/>
      <c r="G25" s="73"/>
      <c r="H25" s="73"/>
      <c r="I25" s="73"/>
      <c r="J25" s="73"/>
      <c r="K25" s="73"/>
      <c r="L25" s="73"/>
      <c r="M25" s="73"/>
      <c r="N25" s="73"/>
      <c r="O25" s="94"/>
      <c r="P25" s="87"/>
      <c r="Q25" s="73"/>
      <c r="R25" s="73"/>
      <c r="S25" s="73"/>
      <c r="T25" s="26"/>
      <c r="U25" s="26"/>
      <c r="V25" s="26"/>
      <c r="W25" s="26"/>
      <c r="X25" s="26">
        <f t="shared" si="0"/>
        <v>1</v>
      </c>
      <c r="Y25" s="73"/>
      <c r="Z25" s="26"/>
    </row>
    <row r="26" spans="1:26" ht="16.5" customHeight="1" thickBot="1" x14ac:dyDescent="0.25">
      <c r="A26" s="74" t="s">
        <v>592</v>
      </c>
      <c r="B26" s="74" t="s">
        <v>593</v>
      </c>
      <c r="C26" s="73"/>
      <c r="D26" s="73"/>
      <c r="E26" s="26"/>
      <c r="F26" s="26"/>
      <c r="G26" s="26"/>
      <c r="H26" s="73"/>
      <c r="I26" s="26"/>
      <c r="J26" s="26"/>
      <c r="K26" s="26"/>
      <c r="L26" s="73"/>
      <c r="M26" s="73"/>
      <c r="N26" s="73"/>
      <c r="O26" s="94"/>
      <c r="P26" s="88"/>
      <c r="Q26" s="26"/>
      <c r="R26" s="26"/>
      <c r="S26" s="26"/>
      <c r="T26" s="26"/>
      <c r="U26" s="26"/>
      <c r="V26" s="26"/>
      <c r="W26" s="26"/>
      <c r="X26" s="26">
        <f t="shared" si="0"/>
        <v>0</v>
      </c>
      <c r="Y26" s="73"/>
      <c r="Z26" s="26"/>
    </row>
    <row r="27" spans="1:26" ht="16.5" customHeight="1" thickBot="1" x14ac:dyDescent="0.25">
      <c r="A27" s="28" t="s">
        <v>337</v>
      </c>
      <c r="B27" s="28" t="s">
        <v>338</v>
      </c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94"/>
      <c r="P27" s="87"/>
      <c r="Q27" s="73"/>
      <c r="R27" s="73"/>
      <c r="S27" s="73"/>
      <c r="T27" s="26"/>
      <c r="U27" s="26"/>
      <c r="V27" s="26"/>
      <c r="W27" s="26"/>
      <c r="X27" s="26">
        <f t="shared" si="0"/>
        <v>0</v>
      </c>
      <c r="Y27" s="73"/>
      <c r="Z27" s="26"/>
    </row>
    <row r="28" spans="1:26" ht="16.5" customHeight="1" thickBot="1" x14ac:dyDescent="0.25">
      <c r="A28" s="74" t="s">
        <v>332</v>
      </c>
      <c r="B28" s="74" t="s">
        <v>199</v>
      </c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95"/>
      <c r="P28" s="87"/>
      <c r="Q28" s="73"/>
      <c r="R28" s="26"/>
      <c r="S28" s="26"/>
      <c r="T28" s="26"/>
      <c r="U28" s="26"/>
      <c r="V28" s="26"/>
      <c r="W28" s="26"/>
      <c r="X28" s="26">
        <f t="shared" si="0"/>
        <v>0</v>
      </c>
      <c r="Y28" s="26"/>
      <c r="Z28" s="26"/>
    </row>
    <row r="29" spans="1:26" ht="16.5" customHeight="1" thickBot="1" x14ac:dyDescent="0.25">
      <c r="A29" s="74" t="s">
        <v>396</v>
      </c>
      <c r="B29" s="74" t="s">
        <v>22</v>
      </c>
      <c r="C29" s="73" t="s">
        <v>537</v>
      </c>
      <c r="D29" s="73" t="s">
        <v>537</v>
      </c>
      <c r="E29" s="73" t="s">
        <v>313</v>
      </c>
      <c r="F29" s="73"/>
      <c r="G29" s="73"/>
      <c r="H29" s="73"/>
      <c r="I29" s="73"/>
      <c r="J29" s="73"/>
      <c r="K29" s="73"/>
      <c r="L29" s="73"/>
      <c r="M29" s="73"/>
      <c r="N29" s="73"/>
      <c r="O29" s="94"/>
      <c r="P29" s="87"/>
      <c r="Q29" s="73"/>
      <c r="R29" s="73"/>
      <c r="S29" s="73"/>
      <c r="T29" s="26"/>
      <c r="U29" s="26"/>
      <c r="V29" s="26"/>
      <c r="W29" s="26"/>
      <c r="X29" s="26">
        <f t="shared" si="0"/>
        <v>1</v>
      </c>
      <c r="Y29" s="73"/>
      <c r="Z29" s="73" t="s">
        <v>752</v>
      </c>
    </row>
    <row r="30" spans="1:26" ht="16.5" customHeight="1" thickBot="1" x14ac:dyDescent="0.25">
      <c r="A30" s="74" t="s">
        <v>362</v>
      </c>
      <c r="B30" s="74" t="s">
        <v>363</v>
      </c>
      <c r="C30" s="73"/>
      <c r="D30" s="73"/>
      <c r="E30" s="73"/>
      <c r="F30" s="73"/>
      <c r="G30" s="26"/>
      <c r="H30" s="26"/>
      <c r="I30" s="26"/>
      <c r="J30" s="73"/>
      <c r="K30" s="73"/>
      <c r="L30" s="73"/>
      <c r="M30" s="73"/>
      <c r="N30" s="73"/>
      <c r="O30" s="94"/>
      <c r="P30" s="88"/>
      <c r="Q30" s="26"/>
      <c r="R30" s="26"/>
      <c r="S30" s="26"/>
      <c r="T30" s="26"/>
      <c r="U30" s="26"/>
      <c r="V30" s="26"/>
      <c r="W30" s="26"/>
      <c r="X30" s="26">
        <f t="shared" si="0"/>
        <v>0</v>
      </c>
      <c r="Y30" s="73"/>
      <c r="Z30" s="26"/>
    </row>
    <row r="31" spans="1:26" ht="16.5" customHeight="1" thickBot="1" x14ac:dyDescent="0.25">
      <c r="A31" s="74" t="s">
        <v>509</v>
      </c>
      <c r="B31" s="74" t="s">
        <v>126</v>
      </c>
      <c r="C31" s="73"/>
      <c r="D31" s="73"/>
      <c r="E31" s="26"/>
      <c r="F31" s="26"/>
      <c r="G31" s="73"/>
      <c r="H31" s="26"/>
      <c r="I31" s="26"/>
      <c r="J31" s="26"/>
      <c r="K31" s="26"/>
      <c r="L31" s="26"/>
      <c r="M31" s="73"/>
      <c r="N31" s="26"/>
      <c r="O31" s="94"/>
      <c r="P31" s="88"/>
      <c r="Q31" s="26"/>
      <c r="R31" s="73"/>
      <c r="S31" s="26"/>
      <c r="T31" s="26"/>
      <c r="U31" s="26"/>
      <c r="V31" s="26"/>
      <c r="W31" s="26"/>
      <c r="X31" s="26">
        <f t="shared" si="0"/>
        <v>0</v>
      </c>
      <c r="Y31" s="26"/>
      <c r="Z31" s="26"/>
    </row>
    <row r="32" spans="1:26" ht="16.5" customHeight="1" thickBot="1" x14ac:dyDescent="0.25">
      <c r="A32" s="74" t="s">
        <v>656</v>
      </c>
      <c r="B32" s="74" t="s">
        <v>219</v>
      </c>
      <c r="C32" s="73"/>
      <c r="D32" s="73"/>
      <c r="E32" s="26"/>
      <c r="F32" s="73"/>
      <c r="G32" s="26"/>
      <c r="H32" s="26"/>
      <c r="I32" s="26"/>
      <c r="J32" s="26"/>
      <c r="K32" s="26"/>
      <c r="L32" s="73"/>
      <c r="M32" s="26"/>
      <c r="N32" s="73"/>
      <c r="O32" s="95"/>
      <c r="P32" s="88"/>
      <c r="Q32" s="26"/>
      <c r="R32" s="73"/>
      <c r="S32" s="26"/>
      <c r="T32" s="26"/>
      <c r="U32" s="26"/>
      <c r="V32" s="26"/>
      <c r="W32" s="26"/>
      <c r="X32" s="26">
        <f t="shared" si="0"/>
        <v>0</v>
      </c>
      <c r="Y32" s="26"/>
      <c r="Z32" s="26"/>
    </row>
    <row r="33" spans="1:26" ht="16.5" customHeight="1" thickBot="1" x14ac:dyDescent="0.25">
      <c r="A33" s="28" t="s">
        <v>254</v>
      </c>
      <c r="B33" s="28" t="s">
        <v>255</v>
      </c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94"/>
      <c r="P33" s="87"/>
      <c r="Q33" s="73"/>
      <c r="R33" s="73"/>
      <c r="S33" s="26"/>
      <c r="T33" s="26"/>
      <c r="U33" s="26"/>
      <c r="V33" s="26"/>
      <c r="W33" s="26"/>
      <c r="X33" s="26">
        <f t="shared" si="0"/>
        <v>0</v>
      </c>
      <c r="Y33" s="73"/>
      <c r="Z33" s="26"/>
    </row>
    <row r="34" spans="1:26" ht="16.5" customHeight="1" thickBot="1" x14ac:dyDescent="0.25">
      <c r="A34" s="74" t="s">
        <v>382</v>
      </c>
      <c r="B34" s="74" t="s">
        <v>242</v>
      </c>
      <c r="C34" s="73"/>
      <c r="D34" s="73"/>
      <c r="E34" s="26"/>
      <c r="F34" s="73"/>
      <c r="G34" s="26"/>
      <c r="H34" s="26"/>
      <c r="I34" s="26"/>
      <c r="J34" s="26"/>
      <c r="K34" s="26"/>
      <c r="L34" s="73"/>
      <c r="M34" s="26"/>
      <c r="N34" s="73"/>
      <c r="O34" s="95"/>
      <c r="P34" s="88"/>
      <c r="Q34" s="26"/>
      <c r="R34" s="73"/>
      <c r="S34" s="26"/>
      <c r="T34" s="26"/>
      <c r="U34" s="26"/>
      <c r="V34" s="26"/>
      <c r="W34" s="26"/>
      <c r="X34" s="26">
        <f t="shared" si="0"/>
        <v>0</v>
      </c>
      <c r="Y34" s="26"/>
      <c r="Z34" s="26"/>
    </row>
    <row r="35" spans="1:26" ht="16.5" customHeight="1" thickBot="1" x14ac:dyDescent="0.25">
      <c r="A35" s="74" t="s">
        <v>418</v>
      </c>
      <c r="B35" s="74" t="s">
        <v>30</v>
      </c>
      <c r="C35" s="73"/>
      <c r="D35" s="73"/>
      <c r="E35" s="26"/>
      <c r="F35" s="26"/>
      <c r="G35" s="26"/>
      <c r="H35" s="26"/>
      <c r="I35" s="26"/>
      <c r="J35" s="73"/>
      <c r="K35" s="26"/>
      <c r="L35" s="73"/>
      <c r="M35" s="26"/>
      <c r="N35" s="26"/>
      <c r="O35" s="95"/>
      <c r="P35" s="88"/>
      <c r="Q35" s="26"/>
      <c r="R35" s="26"/>
      <c r="S35" s="26"/>
      <c r="T35" s="26"/>
      <c r="U35" s="26"/>
      <c r="V35" s="26"/>
      <c r="W35" s="26"/>
      <c r="X35" s="26">
        <f t="shared" si="0"/>
        <v>0</v>
      </c>
      <c r="Y35" s="26"/>
      <c r="Z35" s="26"/>
    </row>
    <row r="36" spans="1:26" ht="16.5" customHeight="1" thickBot="1" x14ac:dyDescent="0.25">
      <c r="A36" s="74" t="s">
        <v>397</v>
      </c>
      <c r="B36" s="74" t="s">
        <v>398</v>
      </c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94"/>
      <c r="P36" s="87"/>
      <c r="Q36" s="73"/>
      <c r="R36" s="73"/>
      <c r="S36" s="73"/>
      <c r="T36" s="26"/>
      <c r="U36" s="26"/>
      <c r="V36" s="26"/>
      <c r="W36" s="26"/>
      <c r="X36" s="26">
        <f t="shared" si="0"/>
        <v>0</v>
      </c>
      <c r="Y36" s="73"/>
      <c r="Z36" s="26"/>
    </row>
    <row r="37" spans="1:26" ht="16.5" customHeight="1" thickBot="1" x14ac:dyDescent="0.25">
      <c r="A37" s="74" t="s">
        <v>364</v>
      </c>
      <c r="B37" s="74" t="s">
        <v>244</v>
      </c>
      <c r="C37" s="73"/>
      <c r="D37" s="73"/>
      <c r="E37" s="26"/>
      <c r="F37" s="26"/>
      <c r="G37" s="26"/>
      <c r="H37" s="26"/>
      <c r="I37" s="26"/>
      <c r="J37" s="73"/>
      <c r="K37" s="26"/>
      <c r="L37" s="26"/>
      <c r="M37" s="26"/>
      <c r="N37" s="26"/>
      <c r="O37" s="95"/>
      <c r="P37" s="88"/>
      <c r="Q37" s="26"/>
      <c r="R37" s="26"/>
      <c r="S37" s="26"/>
      <c r="T37" s="26"/>
      <c r="U37" s="26"/>
      <c r="V37" s="26"/>
      <c r="W37" s="26"/>
      <c r="X37" s="26">
        <f t="shared" si="0"/>
        <v>0</v>
      </c>
      <c r="Y37" s="26"/>
      <c r="Z37" s="26"/>
    </row>
    <row r="38" spans="1:26" ht="16.5" customHeight="1" thickBot="1" x14ac:dyDescent="0.25">
      <c r="A38" s="28" t="s">
        <v>186</v>
      </c>
      <c r="B38" s="28" t="s">
        <v>135</v>
      </c>
      <c r="C38" s="73" t="s">
        <v>537</v>
      </c>
      <c r="D38" s="73" t="s">
        <v>537</v>
      </c>
      <c r="E38" s="73" t="s">
        <v>313</v>
      </c>
      <c r="F38" s="73"/>
      <c r="G38" s="73"/>
      <c r="H38" s="73"/>
      <c r="I38" s="73"/>
      <c r="J38" s="73"/>
      <c r="K38" s="73"/>
      <c r="L38" s="73"/>
      <c r="M38" s="73"/>
      <c r="N38" s="73"/>
      <c r="O38" s="94"/>
      <c r="P38" s="87"/>
      <c r="Q38" s="73"/>
      <c r="R38" s="73"/>
      <c r="S38" s="73"/>
      <c r="T38" s="26"/>
      <c r="U38" s="26"/>
      <c r="V38" s="26"/>
      <c r="W38" s="26"/>
      <c r="X38" s="26">
        <f t="shared" si="0"/>
        <v>1</v>
      </c>
      <c r="Y38" s="73"/>
      <c r="Z38" s="26"/>
    </row>
    <row r="39" spans="1:26" ht="16.5" customHeight="1" thickBot="1" x14ac:dyDescent="0.25">
      <c r="A39" s="74" t="s">
        <v>426</v>
      </c>
      <c r="B39" s="74" t="s">
        <v>65</v>
      </c>
      <c r="C39" s="73"/>
      <c r="D39" s="73"/>
      <c r="E39" s="26"/>
      <c r="F39" s="73"/>
      <c r="G39" s="73"/>
      <c r="H39" s="26"/>
      <c r="I39" s="26"/>
      <c r="J39" s="73"/>
      <c r="K39" s="26"/>
      <c r="L39" s="26"/>
      <c r="M39" s="26"/>
      <c r="N39" s="26"/>
      <c r="O39" s="95"/>
      <c r="P39" s="88"/>
      <c r="Q39" s="26"/>
      <c r="R39" s="26"/>
      <c r="S39" s="26"/>
      <c r="T39" s="26"/>
      <c r="U39" s="26"/>
      <c r="V39" s="26"/>
      <c r="W39" s="26"/>
      <c r="X39" s="26">
        <f t="shared" si="0"/>
        <v>0</v>
      </c>
      <c r="Y39" s="26"/>
      <c r="Z39" s="26"/>
    </row>
    <row r="40" spans="1:26" ht="16.5" customHeight="1" thickBot="1" x14ac:dyDescent="0.25">
      <c r="A40" s="74" t="s">
        <v>426</v>
      </c>
      <c r="B40" s="74" t="s">
        <v>114</v>
      </c>
      <c r="C40" s="73"/>
      <c r="D40" s="73"/>
      <c r="E40" s="26"/>
      <c r="F40" s="73"/>
      <c r="G40" s="26"/>
      <c r="H40" s="26"/>
      <c r="I40" s="73"/>
      <c r="J40" s="73"/>
      <c r="K40" s="26"/>
      <c r="L40" s="26"/>
      <c r="M40" s="73"/>
      <c r="N40" s="73"/>
      <c r="O40" s="94"/>
      <c r="P40" s="87"/>
      <c r="Q40" s="26"/>
      <c r="R40" s="26"/>
      <c r="S40" s="26"/>
      <c r="T40" s="26"/>
      <c r="U40" s="26"/>
      <c r="V40" s="26"/>
      <c r="W40" s="26"/>
      <c r="X40" s="26">
        <f t="shared" si="0"/>
        <v>0</v>
      </c>
      <c r="Y40" s="73"/>
      <c r="Z40" s="26"/>
    </row>
    <row r="41" spans="1:26" ht="16.5" customHeight="1" thickBot="1" x14ac:dyDescent="0.25">
      <c r="A41" s="74" t="s">
        <v>426</v>
      </c>
      <c r="B41" s="74" t="s">
        <v>33</v>
      </c>
      <c r="C41" s="73"/>
      <c r="D41" s="73"/>
      <c r="E41" s="26"/>
      <c r="F41" s="73"/>
      <c r="G41" s="73"/>
      <c r="H41" s="26"/>
      <c r="I41" s="26"/>
      <c r="J41" s="73"/>
      <c r="K41" s="26"/>
      <c r="L41" s="26"/>
      <c r="M41" s="26"/>
      <c r="N41" s="26"/>
      <c r="O41" s="95"/>
      <c r="P41" s="88"/>
      <c r="Q41" s="26"/>
      <c r="R41" s="26"/>
      <c r="S41" s="26"/>
      <c r="T41" s="26"/>
      <c r="U41" s="26"/>
      <c r="V41" s="26"/>
      <c r="W41" s="26"/>
      <c r="X41" s="26">
        <f t="shared" si="0"/>
        <v>0</v>
      </c>
      <c r="Y41" s="26"/>
      <c r="Z41" s="26"/>
    </row>
    <row r="42" spans="1:26" ht="16.5" customHeight="1" thickBot="1" x14ac:dyDescent="0.25">
      <c r="A42" s="74" t="s">
        <v>426</v>
      </c>
      <c r="B42" s="74" t="s">
        <v>441</v>
      </c>
      <c r="C42" s="73"/>
      <c r="D42" s="73"/>
      <c r="E42" s="73"/>
      <c r="F42" s="73"/>
      <c r="G42" s="73"/>
      <c r="H42" s="26"/>
      <c r="I42" s="26"/>
      <c r="J42" s="73"/>
      <c r="K42" s="26"/>
      <c r="L42" s="26"/>
      <c r="M42" s="26"/>
      <c r="N42" s="26"/>
      <c r="O42" s="94"/>
      <c r="P42" s="88"/>
      <c r="Q42" s="26"/>
      <c r="R42" s="26"/>
      <c r="S42" s="26"/>
      <c r="T42" s="26"/>
      <c r="U42" s="26"/>
      <c r="V42" s="26"/>
      <c r="W42" s="26"/>
      <c r="X42" s="26">
        <f t="shared" si="0"/>
        <v>0</v>
      </c>
      <c r="Y42" s="26"/>
      <c r="Z42" s="26"/>
    </row>
    <row r="43" spans="1:26" ht="16.5" customHeight="1" thickBot="1" x14ac:dyDescent="0.25">
      <c r="A43" s="74" t="s">
        <v>416</v>
      </c>
      <c r="B43" s="74" t="s">
        <v>399</v>
      </c>
      <c r="C43" s="73"/>
      <c r="D43" s="73"/>
      <c r="E43" s="73"/>
      <c r="F43" s="26"/>
      <c r="G43" s="73"/>
      <c r="H43" s="73"/>
      <c r="I43" s="73"/>
      <c r="J43" s="73"/>
      <c r="K43" s="73"/>
      <c r="L43" s="73"/>
      <c r="M43" s="73"/>
      <c r="N43" s="73"/>
      <c r="O43" s="94"/>
      <c r="P43" s="88"/>
      <c r="Q43" s="26"/>
      <c r="R43" s="26"/>
      <c r="S43" s="26"/>
      <c r="T43" s="26"/>
      <c r="U43" s="26"/>
      <c r="V43" s="26"/>
      <c r="W43" s="26"/>
      <c r="X43" s="26">
        <f t="shared" si="0"/>
        <v>0</v>
      </c>
      <c r="Y43" s="26"/>
      <c r="Z43" s="26"/>
    </row>
    <row r="44" spans="1:26" ht="16.5" customHeight="1" thickBot="1" x14ac:dyDescent="0.25">
      <c r="A44" s="74" t="s">
        <v>421</v>
      </c>
      <c r="B44" s="74" t="s">
        <v>15</v>
      </c>
      <c r="C44" s="73"/>
      <c r="D44" s="73"/>
      <c r="E44" s="26"/>
      <c r="F44" s="73"/>
      <c r="G44" s="26"/>
      <c r="H44" s="26"/>
      <c r="I44" s="73"/>
      <c r="J44" s="73"/>
      <c r="K44" s="26"/>
      <c r="L44" s="26"/>
      <c r="M44" s="26"/>
      <c r="N44" s="26"/>
      <c r="O44" s="95"/>
      <c r="P44" s="88"/>
      <c r="Q44" s="26"/>
      <c r="R44" s="26"/>
      <c r="S44" s="26"/>
      <c r="T44" s="26"/>
      <c r="U44" s="26"/>
      <c r="V44" s="26"/>
      <c r="W44" s="26"/>
      <c r="X44" s="26">
        <f t="shared" si="0"/>
        <v>0</v>
      </c>
      <c r="Y44" s="73"/>
      <c r="Z44" s="26"/>
    </row>
    <row r="45" spans="1:26" ht="16.5" customHeight="1" thickBot="1" x14ac:dyDescent="0.25">
      <c r="A45" s="28" t="s">
        <v>252</v>
      </c>
      <c r="B45" s="28" t="s">
        <v>253</v>
      </c>
      <c r="C45" s="73"/>
      <c r="D45" s="73"/>
      <c r="E45" s="73"/>
      <c r="F45" s="26"/>
      <c r="G45" s="73"/>
      <c r="H45" s="26"/>
      <c r="I45" s="73"/>
      <c r="J45" s="73"/>
      <c r="K45" s="73"/>
      <c r="L45" s="73"/>
      <c r="M45" s="73"/>
      <c r="N45" s="73"/>
      <c r="O45" s="94"/>
      <c r="P45" s="87"/>
      <c r="Q45" s="73"/>
      <c r="R45" s="73"/>
      <c r="S45" s="26"/>
      <c r="T45" s="26"/>
      <c r="U45" s="26"/>
      <c r="V45" s="26"/>
      <c r="W45" s="26"/>
      <c r="X45" s="26">
        <f t="shared" si="0"/>
        <v>0</v>
      </c>
      <c r="Y45" s="73"/>
      <c r="Z45" s="26"/>
    </row>
    <row r="46" spans="1:26" ht="16.5" customHeight="1" thickBot="1" x14ac:dyDescent="0.25">
      <c r="A46" s="74" t="s">
        <v>400</v>
      </c>
      <c r="B46" s="74" t="s">
        <v>401</v>
      </c>
      <c r="C46" s="73"/>
      <c r="D46" s="73"/>
      <c r="E46" s="73"/>
      <c r="F46" s="26"/>
      <c r="G46" s="26"/>
      <c r="H46" s="73"/>
      <c r="I46" s="73"/>
      <c r="J46" s="73"/>
      <c r="K46" s="73"/>
      <c r="L46" s="26"/>
      <c r="M46" s="73"/>
      <c r="N46" s="73"/>
      <c r="O46" s="94"/>
      <c r="P46" s="87"/>
      <c r="Q46" s="73"/>
      <c r="R46" s="26"/>
      <c r="S46" s="26"/>
      <c r="T46" s="26"/>
      <c r="U46" s="26"/>
      <c r="V46" s="26"/>
      <c r="W46" s="26"/>
      <c r="X46" s="26">
        <f t="shared" si="0"/>
        <v>0</v>
      </c>
      <c r="Y46" s="26"/>
      <c r="Z46" s="26"/>
    </row>
    <row r="47" spans="1:26" ht="16.5" customHeight="1" thickBot="1" x14ac:dyDescent="0.25">
      <c r="A47" s="28" t="s">
        <v>264</v>
      </c>
      <c r="B47" s="28" t="s">
        <v>11</v>
      </c>
      <c r="C47" s="73" t="s">
        <v>537</v>
      </c>
      <c r="D47" s="73" t="s">
        <v>537</v>
      </c>
      <c r="E47" s="73" t="s">
        <v>313</v>
      </c>
      <c r="F47" s="73"/>
      <c r="G47" s="73"/>
      <c r="H47" s="73"/>
      <c r="I47" s="73"/>
      <c r="J47" s="73"/>
      <c r="K47" s="73"/>
      <c r="L47" s="73"/>
      <c r="M47" s="73"/>
      <c r="N47" s="73"/>
      <c r="O47" s="94"/>
      <c r="P47" s="87"/>
      <c r="Q47" s="73"/>
      <c r="R47" s="73"/>
      <c r="S47" s="26"/>
      <c r="T47" s="26"/>
      <c r="U47" s="26"/>
      <c r="V47" s="26"/>
      <c r="W47" s="26"/>
      <c r="X47" s="26">
        <f t="shared" si="0"/>
        <v>1</v>
      </c>
      <c r="Y47" s="73"/>
      <c r="Z47" s="73" t="s">
        <v>752</v>
      </c>
    </row>
    <row r="48" spans="1:26" ht="16.5" customHeight="1" thickBot="1" x14ac:dyDescent="0.25">
      <c r="A48" s="74" t="s">
        <v>339</v>
      </c>
      <c r="B48" s="74" t="s">
        <v>365</v>
      </c>
      <c r="C48" s="73"/>
      <c r="D48" s="73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94"/>
      <c r="P48" s="88"/>
      <c r="Q48" s="26"/>
      <c r="R48" s="26"/>
      <c r="S48" s="26"/>
      <c r="T48" s="26"/>
      <c r="U48" s="26"/>
      <c r="V48" s="26"/>
      <c r="W48" s="26"/>
      <c r="X48" s="26">
        <f t="shared" si="0"/>
        <v>0</v>
      </c>
      <c r="Y48" s="26"/>
      <c r="Z48" s="26"/>
    </row>
    <row r="49" spans="1:26" ht="16.5" customHeight="1" thickBot="1" x14ac:dyDescent="0.25">
      <c r="A49" s="28" t="s">
        <v>339</v>
      </c>
      <c r="B49" s="28" t="s">
        <v>16</v>
      </c>
      <c r="C49" s="73"/>
      <c r="D49" s="73"/>
      <c r="E49" s="73"/>
      <c r="F49" s="26"/>
      <c r="G49" s="26"/>
      <c r="H49" s="73"/>
      <c r="I49" s="73"/>
      <c r="J49" s="26"/>
      <c r="K49" s="26"/>
      <c r="L49" s="73"/>
      <c r="M49" s="26"/>
      <c r="N49" s="26"/>
      <c r="O49" s="94"/>
      <c r="P49" s="88"/>
      <c r="Q49" s="26"/>
      <c r="R49" s="26"/>
      <c r="S49" s="26"/>
      <c r="T49" s="26"/>
      <c r="U49" s="26"/>
      <c r="V49" s="26"/>
      <c r="W49" s="26"/>
      <c r="X49" s="26">
        <f t="shared" si="0"/>
        <v>0</v>
      </c>
      <c r="Y49" s="26"/>
      <c r="Z49" s="26"/>
    </row>
    <row r="50" spans="1:26" ht="16.5" customHeight="1" thickBot="1" x14ac:dyDescent="0.25">
      <c r="A50" s="28" t="s">
        <v>178</v>
      </c>
      <c r="B50" s="28" t="s">
        <v>114</v>
      </c>
      <c r="C50" s="73" t="s">
        <v>537</v>
      </c>
      <c r="D50" s="73" t="s">
        <v>537</v>
      </c>
      <c r="E50" s="73" t="s">
        <v>313</v>
      </c>
      <c r="F50" s="26"/>
      <c r="G50" s="26"/>
      <c r="H50" s="73"/>
      <c r="I50" s="73"/>
      <c r="J50" s="73"/>
      <c r="K50" s="73"/>
      <c r="L50" s="73"/>
      <c r="M50" s="73"/>
      <c r="N50" s="73"/>
      <c r="O50" s="94"/>
      <c r="P50" s="87"/>
      <c r="Q50" s="73"/>
      <c r="R50" s="73"/>
      <c r="S50" s="73"/>
      <c r="T50" s="26"/>
      <c r="U50" s="26"/>
      <c r="V50" s="26"/>
      <c r="W50" s="26"/>
      <c r="X50" s="26">
        <f t="shared" si="0"/>
        <v>1</v>
      </c>
      <c r="Y50" s="73"/>
      <c r="Z50" s="26"/>
    </row>
    <row r="51" spans="1:26" ht="16.5" customHeight="1" thickBot="1" x14ac:dyDescent="0.25">
      <c r="A51" s="28" t="s">
        <v>314</v>
      </c>
      <c r="B51" s="28" t="s">
        <v>204</v>
      </c>
      <c r="C51" s="73"/>
      <c r="D51" s="73"/>
      <c r="E51" s="73"/>
      <c r="F51" s="73"/>
      <c r="G51" s="73"/>
      <c r="H51" s="26"/>
      <c r="I51" s="73"/>
      <c r="J51" s="73"/>
      <c r="K51" s="73"/>
      <c r="L51" s="73"/>
      <c r="M51" s="73"/>
      <c r="N51" s="73"/>
      <c r="O51" s="94"/>
      <c r="P51" s="87"/>
      <c r="Q51" s="73"/>
      <c r="R51" s="73"/>
      <c r="S51" s="73"/>
      <c r="T51" s="26"/>
      <c r="U51" s="26"/>
      <c r="V51" s="26"/>
      <c r="W51" s="26"/>
      <c r="X51" s="26">
        <f t="shared" si="0"/>
        <v>0</v>
      </c>
      <c r="Y51" s="73"/>
      <c r="Z51" s="26"/>
    </row>
    <row r="52" spans="1:26" ht="16.5" customHeight="1" thickBot="1" x14ac:dyDescent="0.25">
      <c r="A52" s="28" t="s">
        <v>323</v>
      </c>
      <c r="B52" s="28" t="s">
        <v>324</v>
      </c>
      <c r="C52" s="26"/>
      <c r="D52" s="26"/>
      <c r="E52" s="26"/>
      <c r="F52" s="26"/>
      <c r="G52" s="26"/>
      <c r="H52" s="26"/>
      <c r="I52" s="26"/>
      <c r="J52" s="26"/>
      <c r="K52" s="73"/>
      <c r="L52" s="26"/>
      <c r="M52" s="26"/>
      <c r="N52" s="73"/>
      <c r="O52" s="95"/>
      <c r="P52" s="88"/>
      <c r="Q52" s="26"/>
      <c r="R52" s="26"/>
      <c r="S52" s="26"/>
      <c r="T52" s="26"/>
      <c r="U52" s="26"/>
      <c r="V52" s="26"/>
      <c r="W52" s="26"/>
      <c r="X52" s="26">
        <f t="shared" si="0"/>
        <v>0</v>
      </c>
      <c r="Y52" s="26"/>
      <c r="Z52" s="26"/>
    </row>
    <row r="53" spans="1:26" ht="16.5" customHeight="1" thickBot="1" x14ac:dyDescent="0.25">
      <c r="A53" s="28" t="s">
        <v>284</v>
      </c>
      <c r="B53" s="28" t="s">
        <v>106</v>
      </c>
      <c r="C53" s="73" t="s">
        <v>537</v>
      </c>
      <c r="D53" s="73" t="s">
        <v>537</v>
      </c>
      <c r="E53" s="73" t="s">
        <v>313</v>
      </c>
      <c r="F53" s="73"/>
      <c r="G53" s="73"/>
      <c r="H53" s="73"/>
      <c r="I53" s="73"/>
      <c r="J53" s="73"/>
      <c r="K53" s="73"/>
      <c r="L53" s="73"/>
      <c r="M53" s="73"/>
      <c r="N53" s="73"/>
      <c r="O53" s="94"/>
      <c r="P53" s="87"/>
      <c r="Q53" s="73"/>
      <c r="R53" s="73"/>
      <c r="S53" s="73"/>
      <c r="T53" s="26"/>
      <c r="U53" s="26"/>
      <c r="V53" s="26"/>
      <c r="W53" s="26"/>
      <c r="X53" s="26">
        <f t="shared" si="0"/>
        <v>1</v>
      </c>
      <c r="Y53" s="73"/>
      <c r="Z53" s="26"/>
    </row>
    <row r="54" spans="1:26" ht="16.5" customHeight="1" thickBot="1" x14ac:dyDescent="0.25">
      <c r="A54" s="74" t="s">
        <v>601</v>
      </c>
      <c r="B54" s="74" t="s">
        <v>140</v>
      </c>
      <c r="C54" s="73"/>
      <c r="D54" s="73"/>
      <c r="E54" s="26"/>
      <c r="F54" s="26"/>
      <c r="G54" s="26"/>
      <c r="H54" s="73"/>
      <c r="I54" s="73"/>
      <c r="J54" s="73"/>
      <c r="K54" s="73"/>
      <c r="L54" s="73"/>
      <c r="M54" s="26"/>
      <c r="N54" s="73"/>
      <c r="O54" s="94"/>
      <c r="P54" s="88"/>
      <c r="Q54" s="73"/>
      <c r="R54" s="73"/>
      <c r="S54" s="26"/>
      <c r="T54" s="26"/>
      <c r="U54" s="26"/>
      <c r="V54" s="26"/>
      <c r="W54" s="26"/>
      <c r="X54" s="26">
        <f t="shared" si="0"/>
        <v>0</v>
      </c>
      <c r="Y54" s="26"/>
      <c r="Z54" s="26"/>
    </row>
    <row r="55" spans="1:26" ht="16.5" customHeight="1" thickBot="1" x14ac:dyDescent="0.25">
      <c r="A55" s="57" t="s">
        <v>55</v>
      </c>
      <c r="B55" s="27" t="s">
        <v>59</v>
      </c>
      <c r="C55" s="73" t="s">
        <v>537</v>
      </c>
      <c r="D55" s="73" t="s">
        <v>537</v>
      </c>
      <c r="E55" s="73" t="s">
        <v>313</v>
      </c>
      <c r="F55" s="73"/>
      <c r="G55" s="73"/>
      <c r="H55" s="73"/>
      <c r="I55" s="73"/>
      <c r="J55" s="73"/>
      <c r="K55" s="73"/>
      <c r="L55" s="73"/>
      <c r="M55" s="73"/>
      <c r="N55" s="73"/>
      <c r="O55" s="94"/>
      <c r="P55" s="87"/>
      <c r="Q55" s="73"/>
      <c r="R55" s="73"/>
      <c r="S55" s="73"/>
      <c r="T55" s="26"/>
      <c r="U55" s="26"/>
      <c r="V55" s="26"/>
      <c r="W55" s="26"/>
      <c r="X55" s="26">
        <f t="shared" si="0"/>
        <v>1</v>
      </c>
      <c r="Y55" s="73"/>
      <c r="Z55" s="26"/>
    </row>
    <row r="56" spans="1:26" ht="16.5" customHeight="1" thickBot="1" x14ac:dyDescent="0.25">
      <c r="A56" s="28" t="s">
        <v>241</v>
      </c>
      <c r="B56" s="28" t="s">
        <v>140</v>
      </c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95"/>
      <c r="P56" s="88"/>
      <c r="Q56" s="26"/>
      <c r="R56" s="26"/>
      <c r="S56" s="26"/>
      <c r="T56" s="26"/>
      <c r="U56" s="26"/>
      <c r="V56" s="26"/>
      <c r="W56" s="26"/>
      <c r="X56" s="26">
        <f t="shared" si="0"/>
        <v>0</v>
      </c>
      <c r="Y56" s="26"/>
      <c r="Z56" s="26"/>
    </row>
    <row r="57" spans="1:26" ht="16.5" customHeight="1" thickBot="1" x14ac:dyDescent="0.25">
      <c r="A57" s="28" t="s">
        <v>241</v>
      </c>
      <c r="B57" s="28" t="s">
        <v>242</v>
      </c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95"/>
      <c r="P57" s="88"/>
      <c r="Q57" s="26"/>
      <c r="R57" s="26"/>
      <c r="S57" s="26"/>
      <c r="T57" s="26"/>
      <c r="U57" s="26"/>
      <c r="V57" s="26"/>
      <c r="W57" s="26"/>
      <c r="X57" s="26">
        <f t="shared" si="0"/>
        <v>0</v>
      </c>
      <c r="Y57" s="26"/>
      <c r="Z57" s="26"/>
    </row>
    <row r="58" spans="1:26" ht="16.5" customHeight="1" thickBot="1" x14ac:dyDescent="0.25">
      <c r="A58" s="74" t="s">
        <v>641</v>
      </c>
      <c r="B58" s="74" t="s">
        <v>12</v>
      </c>
      <c r="C58" s="73"/>
      <c r="D58" s="73"/>
      <c r="E58" s="26"/>
      <c r="F58" s="26"/>
      <c r="G58" s="26"/>
      <c r="H58" s="26"/>
      <c r="I58" s="26"/>
      <c r="J58" s="73"/>
      <c r="K58" s="26"/>
      <c r="L58" s="73"/>
      <c r="M58" s="73"/>
      <c r="N58" s="26"/>
      <c r="O58" s="94"/>
      <c r="P58" s="87"/>
      <c r="Q58" s="26"/>
      <c r="R58" s="26"/>
      <c r="S58" s="26"/>
      <c r="T58" s="26"/>
      <c r="U58" s="26"/>
      <c r="V58" s="26"/>
      <c r="W58" s="26"/>
      <c r="X58" s="26">
        <f t="shared" si="0"/>
        <v>0</v>
      </c>
      <c r="Y58" s="26"/>
      <c r="Z58" s="26"/>
    </row>
    <row r="59" spans="1:26" ht="16.5" customHeight="1" thickBot="1" x14ac:dyDescent="0.25">
      <c r="A59" s="28" t="s">
        <v>230</v>
      </c>
      <c r="B59" s="28" t="s">
        <v>130</v>
      </c>
      <c r="C59" s="73"/>
      <c r="D59" s="73"/>
      <c r="E59" s="26"/>
      <c r="F59" s="26"/>
      <c r="G59" s="26"/>
      <c r="H59" s="26"/>
      <c r="I59" s="26"/>
      <c r="J59" s="73"/>
      <c r="K59" s="26"/>
      <c r="L59" s="26"/>
      <c r="M59" s="26"/>
      <c r="N59" s="26"/>
      <c r="O59" s="95"/>
      <c r="P59" s="88"/>
      <c r="Q59" s="26"/>
      <c r="R59" s="26"/>
      <c r="S59" s="26"/>
      <c r="T59" s="26"/>
      <c r="U59" s="26"/>
      <c r="V59" s="26"/>
      <c r="W59" s="26"/>
      <c r="X59" s="26">
        <f t="shared" si="0"/>
        <v>0</v>
      </c>
      <c r="Y59" s="26"/>
      <c r="Z59" s="26"/>
    </row>
    <row r="60" spans="1:26" ht="16.5" customHeight="1" thickBot="1" x14ac:dyDescent="0.25">
      <c r="A60" s="74" t="s">
        <v>495</v>
      </c>
      <c r="B60" s="74" t="s">
        <v>496</v>
      </c>
      <c r="C60" s="73"/>
      <c r="D60" s="73"/>
      <c r="E60" s="26"/>
      <c r="F60" s="26"/>
      <c r="G60" s="26"/>
      <c r="H60" s="73"/>
      <c r="I60" s="26"/>
      <c r="J60" s="73"/>
      <c r="K60" s="26"/>
      <c r="L60" s="26"/>
      <c r="M60" s="73"/>
      <c r="N60" s="73"/>
      <c r="O60" s="94"/>
      <c r="P60" s="88"/>
      <c r="Q60" s="26"/>
      <c r="R60" s="26"/>
      <c r="S60" s="26"/>
      <c r="T60" s="26"/>
      <c r="U60" s="26"/>
      <c r="V60" s="26"/>
      <c r="W60" s="26"/>
      <c r="X60" s="26">
        <f t="shared" si="0"/>
        <v>0</v>
      </c>
      <c r="Y60" s="26"/>
      <c r="Z60" s="26"/>
    </row>
    <row r="61" spans="1:26" ht="16.5" customHeight="1" thickBot="1" x14ac:dyDescent="0.25">
      <c r="A61" s="74" t="s">
        <v>358</v>
      </c>
      <c r="B61" s="74" t="s">
        <v>359</v>
      </c>
      <c r="C61" s="73"/>
      <c r="D61" s="73"/>
      <c r="E61" s="26"/>
      <c r="F61" s="26"/>
      <c r="G61" s="26"/>
      <c r="H61" s="26"/>
      <c r="I61" s="73"/>
      <c r="J61" s="73"/>
      <c r="K61" s="73"/>
      <c r="L61" s="26"/>
      <c r="M61" s="73"/>
      <c r="N61" s="73"/>
      <c r="O61" s="94"/>
      <c r="P61" s="88"/>
      <c r="Q61" s="26"/>
      <c r="R61" s="26"/>
      <c r="S61" s="26"/>
      <c r="T61" s="26"/>
      <c r="U61" s="26"/>
      <c r="V61" s="26"/>
      <c r="W61" s="26"/>
      <c r="X61" s="26">
        <f t="shared" si="0"/>
        <v>0</v>
      </c>
      <c r="Y61" s="26"/>
      <c r="Z61" s="26"/>
    </row>
    <row r="62" spans="1:26" ht="16.5" customHeight="1" thickBot="1" x14ac:dyDescent="0.25">
      <c r="A62" s="28" t="s">
        <v>265</v>
      </c>
      <c r="B62" s="28" t="s">
        <v>12</v>
      </c>
      <c r="C62" s="26"/>
      <c r="D62" s="26"/>
      <c r="E62" s="26"/>
      <c r="F62" s="26"/>
      <c r="G62" s="26"/>
      <c r="H62" s="26"/>
      <c r="I62" s="73"/>
      <c r="J62" s="26"/>
      <c r="K62" s="26"/>
      <c r="L62" s="26"/>
      <c r="M62" s="26"/>
      <c r="N62" s="26"/>
      <c r="O62" s="94"/>
      <c r="P62" s="88"/>
      <c r="Q62" s="73"/>
      <c r="R62" s="26"/>
      <c r="S62" s="26"/>
      <c r="T62" s="26"/>
      <c r="U62" s="26"/>
      <c r="V62" s="26"/>
      <c r="W62" s="26"/>
      <c r="X62" s="26">
        <f t="shared" si="0"/>
        <v>0</v>
      </c>
      <c r="Y62" s="26"/>
      <c r="Z62" s="26"/>
    </row>
    <row r="63" spans="1:26" ht="16.5" customHeight="1" thickBot="1" x14ac:dyDescent="0.25">
      <c r="A63" s="28" t="s">
        <v>14</v>
      </c>
      <c r="B63" s="28" t="s">
        <v>294</v>
      </c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94"/>
      <c r="P63" s="87"/>
      <c r="Q63" s="73"/>
      <c r="R63" s="73"/>
      <c r="S63" s="73"/>
      <c r="T63" s="26"/>
      <c r="U63" s="26"/>
      <c r="V63" s="26"/>
      <c r="W63" s="26"/>
      <c r="X63" s="26">
        <f t="shared" si="0"/>
        <v>0</v>
      </c>
      <c r="Y63" s="73"/>
      <c r="Z63" s="26"/>
    </row>
    <row r="64" spans="1:26" ht="16.5" customHeight="1" thickBot="1" x14ac:dyDescent="0.25">
      <c r="A64" s="57" t="s">
        <v>14</v>
      </c>
      <c r="B64" s="27" t="s">
        <v>15</v>
      </c>
      <c r="C64" s="73" t="s">
        <v>537</v>
      </c>
      <c r="D64" s="73" t="s">
        <v>537</v>
      </c>
      <c r="E64" s="73" t="s">
        <v>313</v>
      </c>
      <c r="F64" s="73"/>
      <c r="G64" s="73"/>
      <c r="H64" s="73"/>
      <c r="I64" s="73"/>
      <c r="J64" s="73"/>
      <c r="K64" s="73"/>
      <c r="L64" s="73"/>
      <c r="M64" s="73"/>
      <c r="N64" s="73"/>
      <c r="O64" s="94"/>
      <c r="P64" s="87"/>
      <c r="Q64" s="73"/>
      <c r="R64" s="73"/>
      <c r="S64" s="73"/>
      <c r="T64" s="26"/>
      <c r="U64" s="26"/>
      <c r="V64" s="26"/>
      <c r="W64" s="26"/>
      <c r="X64" s="26">
        <f t="shared" si="0"/>
        <v>1</v>
      </c>
      <c r="Y64" s="73"/>
      <c r="Z64" s="26"/>
    </row>
    <row r="65" spans="1:26" ht="16.5" customHeight="1" thickBot="1" x14ac:dyDescent="0.25">
      <c r="A65" s="28" t="s">
        <v>172</v>
      </c>
      <c r="B65" s="28" t="s">
        <v>173</v>
      </c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95"/>
      <c r="P65" s="88"/>
      <c r="Q65" s="26"/>
      <c r="R65" s="26"/>
      <c r="S65" s="26"/>
      <c r="T65" s="26"/>
      <c r="U65" s="26"/>
      <c r="V65" s="26"/>
      <c r="W65" s="26"/>
      <c r="X65" s="26">
        <f t="shared" si="0"/>
        <v>0</v>
      </c>
      <c r="Y65" s="26"/>
      <c r="Z65" s="26"/>
    </row>
    <row r="66" spans="1:26" ht="16.5" customHeight="1" thickBot="1" x14ac:dyDescent="0.25">
      <c r="A66" s="39" t="s">
        <v>123</v>
      </c>
      <c r="B66" s="39" t="s">
        <v>100</v>
      </c>
      <c r="C66" s="26"/>
      <c r="D66" s="26"/>
      <c r="E66" s="26"/>
      <c r="F66" s="26"/>
      <c r="G66" s="26"/>
      <c r="H66" s="26"/>
      <c r="I66" s="26"/>
      <c r="J66" s="73"/>
      <c r="K66" s="73"/>
      <c r="L66" s="26"/>
      <c r="M66" s="26"/>
      <c r="N66" s="26"/>
      <c r="O66" s="94"/>
      <c r="P66" s="88"/>
      <c r="Q66" s="26"/>
      <c r="R66" s="26"/>
      <c r="S66" s="26"/>
      <c r="T66" s="26"/>
      <c r="U66" s="26"/>
      <c r="V66" s="26"/>
      <c r="W66" s="26"/>
      <c r="X66" s="26">
        <f t="shared" si="0"/>
        <v>0</v>
      </c>
      <c r="Y66" s="26"/>
      <c r="Z66" s="26"/>
    </row>
    <row r="67" spans="1:26" ht="16.5" customHeight="1" thickBot="1" x14ac:dyDescent="0.25">
      <c r="A67" s="74" t="s">
        <v>366</v>
      </c>
      <c r="B67" s="74" t="s">
        <v>367</v>
      </c>
      <c r="C67" s="73"/>
      <c r="D67" s="73"/>
      <c r="E67" s="73"/>
      <c r="F67" s="73"/>
      <c r="G67" s="26"/>
      <c r="H67" s="73"/>
      <c r="I67" s="73"/>
      <c r="J67" s="73"/>
      <c r="K67" s="73"/>
      <c r="L67" s="73"/>
      <c r="M67" s="73"/>
      <c r="N67" s="73"/>
      <c r="O67" s="94"/>
      <c r="P67" s="87"/>
      <c r="Q67" s="26"/>
      <c r="R67" s="73"/>
      <c r="S67" s="73"/>
      <c r="T67" s="26"/>
      <c r="U67" s="26"/>
      <c r="V67" s="26"/>
      <c r="W67" s="26"/>
      <c r="X67" s="26">
        <f t="shared" si="0"/>
        <v>0</v>
      </c>
      <c r="Y67" s="73"/>
      <c r="Z67" s="26"/>
    </row>
    <row r="68" spans="1:26" ht="16.5" customHeight="1" thickBot="1" x14ac:dyDescent="0.25">
      <c r="A68" s="74" t="s">
        <v>408</v>
      </c>
      <c r="B68" s="74" t="s">
        <v>409</v>
      </c>
      <c r="C68" s="73" t="s">
        <v>537</v>
      </c>
      <c r="D68" s="73" t="s">
        <v>537</v>
      </c>
      <c r="E68" s="73" t="s">
        <v>313</v>
      </c>
      <c r="F68" s="73"/>
      <c r="G68" s="73"/>
      <c r="H68" s="73"/>
      <c r="I68" s="73"/>
      <c r="J68" s="73"/>
      <c r="K68" s="73"/>
      <c r="L68" s="73"/>
      <c r="M68" s="26"/>
      <c r="N68" s="73"/>
      <c r="O68" s="94"/>
      <c r="P68" s="87"/>
      <c r="Q68" s="73"/>
      <c r="R68" s="73"/>
      <c r="S68" s="73"/>
      <c r="T68" s="26"/>
      <c r="U68" s="26"/>
      <c r="V68" s="26"/>
      <c r="W68" s="26"/>
      <c r="X68" s="26">
        <f t="shared" ref="X68:X131" si="1">COUNTIF(E68:W68,"X")</f>
        <v>1</v>
      </c>
      <c r="Y68" s="73"/>
      <c r="Z68" s="26"/>
    </row>
    <row r="69" spans="1:26" ht="16.5" customHeight="1" thickBot="1" x14ac:dyDescent="0.25">
      <c r="A69" s="74" t="s">
        <v>419</v>
      </c>
      <c r="B69" s="74" t="s">
        <v>420</v>
      </c>
      <c r="C69" s="73"/>
      <c r="D69" s="73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95"/>
      <c r="P69" s="88"/>
      <c r="Q69" s="26"/>
      <c r="R69" s="26"/>
      <c r="S69" s="26"/>
      <c r="T69" s="26"/>
      <c r="U69" s="26"/>
      <c r="V69" s="26"/>
      <c r="W69" s="26"/>
      <c r="X69" s="26">
        <f t="shared" si="1"/>
        <v>0</v>
      </c>
      <c r="Y69" s="26"/>
      <c r="Z69" s="26"/>
    </row>
    <row r="70" spans="1:26" ht="16.5" customHeight="1" thickBot="1" x14ac:dyDescent="0.25">
      <c r="A70" s="74" t="s">
        <v>427</v>
      </c>
      <c r="B70" s="74" t="s">
        <v>53</v>
      </c>
      <c r="C70" s="73"/>
      <c r="D70" s="73"/>
      <c r="E70" s="26"/>
      <c r="F70" s="26"/>
      <c r="G70" s="26"/>
      <c r="H70" s="26"/>
      <c r="I70" s="26"/>
      <c r="J70" s="26"/>
      <c r="K70" s="26"/>
      <c r="L70" s="73"/>
      <c r="M70" s="26"/>
      <c r="N70" s="26"/>
      <c r="O70" s="95"/>
      <c r="P70" s="87"/>
      <c r="Q70" s="26"/>
      <c r="R70" s="73"/>
      <c r="S70" s="26"/>
      <c r="T70" s="26"/>
      <c r="U70" s="26"/>
      <c r="V70" s="26"/>
      <c r="W70" s="26"/>
      <c r="X70" s="26">
        <f t="shared" si="1"/>
        <v>0</v>
      </c>
      <c r="Y70" s="26"/>
      <c r="Z70" s="26"/>
    </row>
    <row r="71" spans="1:26" ht="16.5" customHeight="1" thickBot="1" x14ac:dyDescent="0.25">
      <c r="A71" s="74" t="s">
        <v>438</v>
      </c>
      <c r="B71" s="74" t="s">
        <v>121</v>
      </c>
      <c r="C71" s="73"/>
      <c r="D71" s="73"/>
      <c r="E71" s="73"/>
      <c r="F71" s="73"/>
      <c r="G71" s="73"/>
      <c r="H71" s="73"/>
      <c r="I71" s="73"/>
      <c r="J71" s="73"/>
      <c r="K71" s="26"/>
      <c r="L71" s="73"/>
      <c r="M71" s="73"/>
      <c r="N71" s="73"/>
      <c r="O71" s="94"/>
      <c r="P71" s="87"/>
      <c r="Q71" s="73"/>
      <c r="R71" s="73"/>
      <c r="S71" s="73"/>
      <c r="T71" s="26"/>
      <c r="U71" s="26"/>
      <c r="V71" s="26"/>
      <c r="W71" s="26"/>
      <c r="X71" s="26">
        <f t="shared" si="1"/>
        <v>0</v>
      </c>
      <c r="Y71" s="73"/>
      <c r="Z71" s="26"/>
    </row>
    <row r="72" spans="1:26" ht="16.5" customHeight="1" thickBot="1" x14ac:dyDescent="0.25">
      <c r="A72" s="28" t="s">
        <v>151</v>
      </c>
      <c r="B72" s="28" t="s">
        <v>135</v>
      </c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94"/>
      <c r="P72" s="87"/>
      <c r="Q72" s="73"/>
      <c r="R72" s="73"/>
      <c r="S72" s="26"/>
      <c r="T72" s="26"/>
      <c r="U72" s="26"/>
      <c r="V72" s="26"/>
      <c r="W72" s="26"/>
      <c r="X72" s="26">
        <f t="shared" si="1"/>
        <v>0</v>
      </c>
      <c r="Y72" s="73"/>
      <c r="Z72" s="26"/>
    </row>
    <row r="73" spans="1:26" ht="16.5" customHeight="1" thickBot="1" x14ac:dyDescent="0.25">
      <c r="A73" s="28" t="s">
        <v>340</v>
      </c>
      <c r="B73" s="28" t="s">
        <v>296</v>
      </c>
      <c r="C73" s="73"/>
      <c r="D73" s="73"/>
      <c r="E73" s="26"/>
      <c r="F73" s="73"/>
      <c r="G73" s="73"/>
      <c r="H73" s="26"/>
      <c r="I73" s="73"/>
      <c r="J73" s="73"/>
      <c r="K73" s="26"/>
      <c r="L73" s="73"/>
      <c r="M73" s="26"/>
      <c r="N73" s="26"/>
      <c r="O73" s="94"/>
      <c r="P73" s="87"/>
      <c r="Q73" s="26"/>
      <c r="R73" s="73"/>
      <c r="S73" s="26"/>
      <c r="T73" s="26"/>
      <c r="U73" s="26"/>
      <c r="V73" s="26"/>
      <c r="W73" s="26"/>
      <c r="X73" s="26">
        <f t="shared" si="1"/>
        <v>0</v>
      </c>
      <c r="Y73" s="26"/>
      <c r="Z73" s="26"/>
    </row>
    <row r="74" spans="1:26" ht="16.5" customHeight="1" thickBot="1" x14ac:dyDescent="0.25">
      <c r="A74" s="57" t="s">
        <v>96</v>
      </c>
      <c r="B74" s="27" t="s">
        <v>36</v>
      </c>
      <c r="C74" s="73"/>
      <c r="D74" s="73"/>
      <c r="E74" s="26"/>
      <c r="F74" s="26"/>
      <c r="G74" s="73"/>
      <c r="H74" s="26"/>
      <c r="I74" s="26"/>
      <c r="J74" s="26"/>
      <c r="K74" s="26"/>
      <c r="L74" s="26"/>
      <c r="M74" s="73"/>
      <c r="N74" s="26"/>
      <c r="O74" s="94"/>
      <c r="P74" s="88"/>
      <c r="Q74" s="26"/>
      <c r="R74" s="26"/>
      <c r="S74" s="26"/>
      <c r="T74" s="26"/>
      <c r="U74" s="26"/>
      <c r="V74" s="26"/>
      <c r="W74" s="26"/>
      <c r="X74" s="26">
        <f t="shared" si="1"/>
        <v>0</v>
      </c>
      <c r="Y74" s="26"/>
      <c r="Z74" s="26"/>
    </row>
    <row r="75" spans="1:26" ht="16.5" customHeight="1" thickBot="1" x14ac:dyDescent="0.25">
      <c r="A75" s="74" t="s">
        <v>644</v>
      </c>
      <c r="B75" s="74" t="s">
        <v>118</v>
      </c>
      <c r="C75" s="73" t="s">
        <v>537</v>
      </c>
      <c r="D75" s="73"/>
      <c r="E75" s="73" t="s">
        <v>313</v>
      </c>
      <c r="F75" s="26"/>
      <c r="G75" s="26"/>
      <c r="H75" s="26"/>
      <c r="I75" s="26"/>
      <c r="J75" s="26"/>
      <c r="K75" s="26"/>
      <c r="L75" s="26"/>
      <c r="M75" s="26"/>
      <c r="N75" s="26"/>
      <c r="O75" s="94"/>
      <c r="P75" s="88"/>
      <c r="Q75" s="26"/>
      <c r="R75" s="26"/>
      <c r="S75" s="26"/>
      <c r="T75" s="26"/>
      <c r="U75" s="26"/>
      <c r="V75" s="26"/>
      <c r="W75" s="26"/>
      <c r="X75" s="26">
        <f t="shared" si="1"/>
        <v>1</v>
      </c>
      <c r="Y75" s="26"/>
      <c r="Z75" s="26"/>
    </row>
    <row r="76" spans="1:26" ht="16.5" customHeight="1" thickBot="1" x14ac:dyDescent="0.25">
      <c r="A76" s="28" t="s">
        <v>171</v>
      </c>
      <c r="B76" s="28" t="s">
        <v>131</v>
      </c>
      <c r="C76" s="73" t="s">
        <v>537</v>
      </c>
      <c r="D76" s="73" t="s">
        <v>537</v>
      </c>
      <c r="E76" s="73" t="s">
        <v>313</v>
      </c>
      <c r="F76" s="73"/>
      <c r="G76" s="73"/>
      <c r="H76" s="73"/>
      <c r="I76" s="73"/>
      <c r="J76" s="73"/>
      <c r="K76" s="73"/>
      <c r="L76" s="73"/>
      <c r="M76" s="73"/>
      <c r="N76" s="73"/>
      <c r="O76" s="94"/>
      <c r="P76" s="87"/>
      <c r="Q76" s="73"/>
      <c r="R76" s="73"/>
      <c r="S76" s="73"/>
      <c r="T76" s="26"/>
      <c r="U76" s="26"/>
      <c r="V76" s="26"/>
      <c r="W76" s="26"/>
      <c r="X76" s="26">
        <f t="shared" si="1"/>
        <v>1</v>
      </c>
      <c r="Y76" s="73"/>
      <c r="Z76" s="26"/>
    </row>
    <row r="77" spans="1:26" ht="16.5" customHeight="1" thickBot="1" x14ac:dyDescent="0.25">
      <c r="A77" s="74" t="s">
        <v>389</v>
      </c>
      <c r="B77" s="74" t="s">
        <v>390</v>
      </c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94"/>
      <c r="P77" s="87"/>
      <c r="Q77" s="73"/>
      <c r="R77" s="73"/>
      <c r="S77" s="73"/>
      <c r="T77" s="26"/>
      <c r="U77" s="26"/>
      <c r="V77" s="26"/>
      <c r="W77" s="26"/>
      <c r="X77" s="26">
        <f t="shared" si="1"/>
        <v>0</v>
      </c>
      <c r="Y77" s="73"/>
      <c r="Z77" s="26"/>
    </row>
    <row r="78" spans="1:26" ht="16.5" customHeight="1" thickBot="1" x14ac:dyDescent="0.25">
      <c r="A78" s="28" t="s">
        <v>194</v>
      </c>
      <c r="B78" s="28" t="s">
        <v>195</v>
      </c>
      <c r="C78" s="73" t="s">
        <v>537</v>
      </c>
      <c r="D78" s="73" t="s">
        <v>537</v>
      </c>
      <c r="E78" s="73" t="s">
        <v>313</v>
      </c>
      <c r="F78" s="73"/>
      <c r="G78" s="73"/>
      <c r="H78" s="73"/>
      <c r="I78" s="73"/>
      <c r="J78" s="73"/>
      <c r="K78" s="73"/>
      <c r="L78" s="73"/>
      <c r="M78" s="73"/>
      <c r="N78" s="73"/>
      <c r="O78" s="94"/>
      <c r="P78" s="87"/>
      <c r="Q78" s="73"/>
      <c r="R78" s="73"/>
      <c r="S78" s="73"/>
      <c r="T78" s="26"/>
      <c r="U78" s="26"/>
      <c r="V78" s="26"/>
      <c r="W78" s="26"/>
      <c r="X78" s="26">
        <f t="shared" si="1"/>
        <v>1</v>
      </c>
      <c r="Y78" s="73"/>
      <c r="Z78" s="26"/>
    </row>
    <row r="79" spans="1:26" ht="16.5" customHeight="1" thickBot="1" x14ac:dyDescent="0.25">
      <c r="A79" s="57" t="s">
        <v>51</v>
      </c>
      <c r="B79" s="27" t="s">
        <v>52</v>
      </c>
      <c r="C79" s="73" t="s">
        <v>537</v>
      </c>
      <c r="D79" s="73" t="s">
        <v>537</v>
      </c>
      <c r="E79" s="73" t="s">
        <v>313</v>
      </c>
      <c r="F79" s="73"/>
      <c r="G79" s="73"/>
      <c r="H79" s="73"/>
      <c r="I79" s="73"/>
      <c r="J79" s="73"/>
      <c r="K79" s="26"/>
      <c r="L79" s="26"/>
      <c r="M79" s="73"/>
      <c r="N79" s="73"/>
      <c r="O79" s="94"/>
      <c r="P79" s="87"/>
      <c r="Q79" s="73"/>
      <c r="R79" s="73"/>
      <c r="S79" s="73"/>
      <c r="T79" s="26"/>
      <c r="U79" s="26"/>
      <c r="V79" s="26"/>
      <c r="W79" s="26"/>
      <c r="X79" s="26">
        <f t="shared" si="1"/>
        <v>1</v>
      </c>
      <c r="Y79" s="73"/>
      <c r="Z79" s="26"/>
    </row>
    <row r="80" spans="1:26" ht="16.5" customHeight="1" thickBot="1" x14ac:dyDescent="0.25">
      <c r="A80" s="74" t="s">
        <v>436</v>
      </c>
      <c r="B80" s="74" t="s">
        <v>206</v>
      </c>
      <c r="C80" s="73"/>
      <c r="D80" s="73"/>
      <c r="E80" s="26"/>
      <c r="F80" s="26"/>
      <c r="G80" s="26"/>
      <c r="H80" s="26"/>
      <c r="I80" s="26"/>
      <c r="J80" s="73"/>
      <c r="K80" s="73"/>
      <c r="L80" s="26"/>
      <c r="M80" s="26"/>
      <c r="N80" s="26"/>
      <c r="O80" s="95"/>
      <c r="P80" s="88"/>
      <c r="Q80" s="73"/>
      <c r="R80" s="26"/>
      <c r="S80" s="26"/>
      <c r="T80" s="26"/>
      <c r="U80" s="26"/>
      <c r="V80" s="26"/>
      <c r="W80" s="26"/>
      <c r="X80" s="26">
        <f t="shared" si="1"/>
        <v>0</v>
      </c>
      <c r="Y80" s="26"/>
      <c r="Z80" s="26"/>
    </row>
    <row r="81" spans="1:26" ht="16.5" customHeight="1" thickBot="1" x14ac:dyDescent="0.25">
      <c r="A81" s="74" t="s">
        <v>442</v>
      </c>
      <c r="B81" s="74" t="s">
        <v>443</v>
      </c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95"/>
      <c r="P81" s="87"/>
      <c r="Q81" s="73"/>
      <c r="R81" s="73"/>
      <c r="S81" s="26"/>
      <c r="T81" s="26"/>
      <c r="U81" s="26"/>
      <c r="V81" s="26"/>
      <c r="W81" s="26"/>
      <c r="X81" s="26">
        <f t="shared" si="1"/>
        <v>0</v>
      </c>
      <c r="Y81" s="73"/>
      <c r="Z81" s="26"/>
    </row>
    <row r="82" spans="1:26" ht="16.5" customHeight="1" thickBot="1" x14ac:dyDescent="0.25">
      <c r="A82" s="74" t="s">
        <v>492</v>
      </c>
      <c r="B82" s="74" t="s">
        <v>135</v>
      </c>
      <c r="C82" s="73"/>
      <c r="D82" s="73"/>
      <c r="E82" s="26"/>
      <c r="F82" s="26"/>
      <c r="G82" s="26"/>
      <c r="H82" s="26"/>
      <c r="I82" s="73"/>
      <c r="J82" s="73"/>
      <c r="K82" s="26"/>
      <c r="L82" s="26"/>
      <c r="M82" s="26"/>
      <c r="N82" s="73"/>
      <c r="O82" s="94"/>
      <c r="P82" s="88"/>
      <c r="Q82" s="26"/>
      <c r="R82" s="26"/>
      <c r="S82" s="26"/>
      <c r="T82" s="26"/>
      <c r="U82" s="26"/>
      <c r="V82" s="26"/>
      <c r="W82" s="26"/>
      <c r="X82" s="26">
        <f t="shared" si="1"/>
        <v>0</v>
      </c>
      <c r="Y82" s="26"/>
      <c r="Z82" s="26"/>
    </row>
    <row r="83" spans="1:26" ht="16.5" customHeight="1" thickBot="1" x14ac:dyDescent="0.25">
      <c r="A83" s="74" t="s">
        <v>521</v>
      </c>
      <c r="B83" s="74" t="s">
        <v>32</v>
      </c>
      <c r="C83" s="73"/>
      <c r="D83" s="73"/>
      <c r="E83" s="26"/>
      <c r="F83" s="73"/>
      <c r="G83" s="26"/>
      <c r="H83" s="73"/>
      <c r="I83" s="26"/>
      <c r="J83" s="73"/>
      <c r="K83" s="26"/>
      <c r="L83" s="26"/>
      <c r="M83" s="26"/>
      <c r="N83" s="73"/>
      <c r="O83" s="94"/>
      <c r="P83" s="88"/>
      <c r="Q83" s="26"/>
      <c r="R83" s="26"/>
      <c r="S83" s="26"/>
      <c r="T83" s="26"/>
      <c r="U83" s="26"/>
      <c r="V83" s="26"/>
      <c r="W83" s="26"/>
      <c r="X83" s="26">
        <f t="shared" si="1"/>
        <v>0</v>
      </c>
      <c r="Y83" s="26"/>
      <c r="Z83" s="26"/>
    </row>
    <row r="84" spans="1:26" ht="16.5" customHeight="1" thickBot="1" x14ac:dyDescent="0.25">
      <c r="A84" s="28" t="s">
        <v>243</v>
      </c>
      <c r="B84" s="28" t="s">
        <v>244</v>
      </c>
      <c r="C84" s="73" t="s">
        <v>537</v>
      </c>
      <c r="D84" s="73" t="s">
        <v>537</v>
      </c>
      <c r="E84" s="73" t="s">
        <v>313</v>
      </c>
      <c r="F84" s="73"/>
      <c r="G84" s="73"/>
      <c r="H84" s="73"/>
      <c r="I84" s="73"/>
      <c r="J84" s="73"/>
      <c r="K84" s="73"/>
      <c r="L84" s="73"/>
      <c r="M84" s="73"/>
      <c r="N84" s="73"/>
      <c r="O84" s="94"/>
      <c r="P84" s="87"/>
      <c r="Q84" s="73"/>
      <c r="R84" s="73"/>
      <c r="S84" s="73"/>
      <c r="T84" s="26"/>
      <c r="U84" s="26"/>
      <c r="V84" s="26"/>
      <c r="W84" s="26"/>
      <c r="X84" s="26">
        <f t="shared" si="1"/>
        <v>1</v>
      </c>
      <c r="Y84" s="73"/>
      <c r="Z84" s="73" t="s">
        <v>752</v>
      </c>
    </row>
    <row r="85" spans="1:26" ht="16.5" customHeight="1" thickBot="1" x14ac:dyDescent="0.25">
      <c r="A85" s="28" t="s">
        <v>315</v>
      </c>
      <c r="B85" s="28" t="s">
        <v>166</v>
      </c>
      <c r="C85" s="26"/>
      <c r="D85" s="26"/>
      <c r="E85" s="26"/>
      <c r="F85" s="26"/>
      <c r="G85" s="26"/>
      <c r="H85" s="26"/>
      <c r="I85" s="26"/>
      <c r="J85" s="73"/>
      <c r="K85" s="26"/>
      <c r="L85" s="26"/>
      <c r="M85" s="26"/>
      <c r="N85" s="26"/>
      <c r="O85" s="95"/>
      <c r="P85" s="88"/>
      <c r="Q85" s="26"/>
      <c r="R85" s="26"/>
      <c r="S85" s="26"/>
      <c r="T85" s="26"/>
      <c r="U85" s="26"/>
      <c r="V85" s="26"/>
      <c r="W85" s="26"/>
      <c r="X85" s="26">
        <f t="shared" si="1"/>
        <v>0</v>
      </c>
      <c r="Y85" s="26"/>
      <c r="Z85" s="26"/>
    </row>
    <row r="86" spans="1:26" ht="16.5" customHeight="1" thickBot="1" x14ac:dyDescent="0.25">
      <c r="A86" s="74" t="s">
        <v>493</v>
      </c>
      <c r="B86" s="74" t="s">
        <v>118</v>
      </c>
      <c r="C86" s="73"/>
      <c r="D86" s="73"/>
      <c r="E86" s="26"/>
      <c r="F86" s="73"/>
      <c r="G86" s="26"/>
      <c r="H86" s="73"/>
      <c r="I86" s="73"/>
      <c r="J86" s="73"/>
      <c r="K86" s="26"/>
      <c r="L86" s="73"/>
      <c r="M86" s="73"/>
      <c r="N86" s="73"/>
      <c r="O86" s="94"/>
      <c r="P86" s="87"/>
      <c r="Q86" s="73"/>
      <c r="R86" s="73"/>
      <c r="S86" s="26"/>
      <c r="T86" s="26"/>
      <c r="U86" s="26"/>
      <c r="V86" s="26"/>
      <c r="W86" s="26"/>
      <c r="X86" s="26">
        <f t="shared" si="1"/>
        <v>0</v>
      </c>
      <c r="Y86" s="73"/>
      <c r="Z86" s="26"/>
    </row>
    <row r="87" spans="1:26" ht="16.5" customHeight="1" thickBot="1" x14ac:dyDescent="0.25">
      <c r="A87" s="74" t="s">
        <v>504</v>
      </c>
      <c r="B87" s="74" t="s">
        <v>381</v>
      </c>
      <c r="C87" s="73" t="s">
        <v>537</v>
      </c>
      <c r="D87" s="73" t="s">
        <v>537</v>
      </c>
      <c r="E87" s="73" t="s">
        <v>313</v>
      </c>
      <c r="F87" s="73"/>
      <c r="G87" s="73"/>
      <c r="H87" s="73"/>
      <c r="I87" s="73"/>
      <c r="J87" s="73"/>
      <c r="K87" s="73"/>
      <c r="L87" s="26"/>
      <c r="M87" s="73"/>
      <c r="N87" s="73"/>
      <c r="O87" s="94"/>
      <c r="P87" s="87"/>
      <c r="Q87" s="26"/>
      <c r="R87" s="73"/>
      <c r="S87" s="26"/>
      <c r="T87" s="26"/>
      <c r="U87" s="26"/>
      <c r="V87" s="26"/>
      <c r="W87" s="26"/>
      <c r="X87" s="26">
        <f t="shared" si="1"/>
        <v>1</v>
      </c>
      <c r="Y87" s="73"/>
      <c r="Z87" s="26"/>
    </row>
    <row r="88" spans="1:26" ht="16.5" customHeight="1" thickBot="1" x14ac:dyDescent="0.25">
      <c r="A88" s="57" t="s">
        <v>10</v>
      </c>
      <c r="B88" s="27" t="s">
        <v>11</v>
      </c>
      <c r="C88" s="73"/>
      <c r="D88" s="73"/>
      <c r="E88" s="73"/>
      <c r="F88" s="73"/>
      <c r="G88" s="26"/>
      <c r="H88" s="73"/>
      <c r="I88" s="73"/>
      <c r="J88" s="73"/>
      <c r="K88" s="73"/>
      <c r="L88" s="73"/>
      <c r="M88" s="73"/>
      <c r="N88" s="73"/>
      <c r="O88" s="94"/>
      <c r="P88" s="87"/>
      <c r="Q88" s="73"/>
      <c r="R88" s="73"/>
      <c r="S88" s="26"/>
      <c r="T88" s="26"/>
      <c r="U88" s="26"/>
      <c r="V88" s="26"/>
      <c r="W88" s="26"/>
      <c r="X88" s="26">
        <f t="shared" si="1"/>
        <v>0</v>
      </c>
      <c r="Y88" s="73"/>
      <c r="Z88" s="26"/>
    </row>
    <row r="89" spans="1:26" ht="16.5" customHeight="1" thickBot="1" x14ac:dyDescent="0.25">
      <c r="A89" s="28" t="s">
        <v>213</v>
      </c>
      <c r="B89" s="28" t="s">
        <v>135</v>
      </c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95"/>
      <c r="P89" s="88"/>
      <c r="Q89" s="26"/>
      <c r="R89" s="26"/>
      <c r="S89" s="26"/>
      <c r="T89" s="26"/>
      <c r="U89" s="26"/>
      <c r="V89" s="26"/>
      <c r="W89" s="26"/>
      <c r="X89" s="26">
        <f t="shared" si="1"/>
        <v>0</v>
      </c>
      <c r="Y89" s="26"/>
      <c r="Z89" s="26"/>
    </row>
    <row r="90" spans="1:26" ht="16.5" customHeight="1" thickBot="1" x14ac:dyDescent="0.25">
      <c r="A90" s="28" t="s">
        <v>179</v>
      </c>
      <c r="B90" s="28" t="s">
        <v>36</v>
      </c>
      <c r="C90" s="73" t="s">
        <v>537</v>
      </c>
      <c r="D90" s="73" t="s">
        <v>537</v>
      </c>
      <c r="E90" s="73" t="s">
        <v>313</v>
      </c>
      <c r="F90" s="73"/>
      <c r="G90" s="73"/>
      <c r="H90" s="73"/>
      <c r="I90" s="73"/>
      <c r="J90" s="73"/>
      <c r="K90" s="73"/>
      <c r="L90" s="73"/>
      <c r="M90" s="73"/>
      <c r="N90" s="73"/>
      <c r="O90" s="94"/>
      <c r="P90" s="87"/>
      <c r="Q90" s="73"/>
      <c r="R90" s="73"/>
      <c r="S90" s="73"/>
      <c r="T90" s="26"/>
      <c r="U90" s="26"/>
      <c r="V90" s="26"/>
      <c r="W90" s="26"/>
      <c r="X90" s="26">
        <f t="shared" si="1"/>
        <v>1</v>
      </c>
      <c r="Y90" s="73"/>
      <c r="Z90" s="26"/>
    </row>
    <row r="91" spans="1:26" ht="16.5" customHeight="1" thickBot="1" x14ac:dyDescent="0.25">
      <c r="A91" s="74" t="s">
        <v>430</v>
      </c>
      <c r="B91" s="74" t="s">
        <v>36</v>
      </c>
      <c r="C91" s="73"/>
      <c r="D91" s="73"/>
      <c r="E91" s="26"/>
      <c r="F91" s="26"/>
      <c r="G91" s="26"/>
      <c r="H91" s="26"/>
      <c r="I91" s="73"/>
      <c r="J91" s="26"/>
      <c r="K91" s="26"/>
      <c r="L91" s="73"/>
      <c r="M91" s="26"/>
      <c r="N91" s="26"/>
      <c r="O91" s="94"/>
      <c r="P91" s="88"/>
      <c r="Q91" s="26"/>
      <c r="R91" s="26"/>
      <c r="S91" s="26"/>
      <c r="T91" s="26"/>
      <c r="U91" s="26"/>
      <c r="V91" s="26"/>
      <c r="W91" s="26"/>
      <c r="X91" s="26">
        <f t="shared" si="1"/>
        <v>0</v>
      </c>
      <c r="Y91" s="73"/>
      <c r="Z91" s="26"/>
    </row>
    <row r="92" spans="1:26" ht="16.5" customHeight="1" thickBot="1" x14ac:dyDescent="0.25">
      <c r="A92" s="74" t="s">
        <v>434</v>
      </c>
      <c r="B92" s="74" t="s">
        <v>60</v>
      </c>
      <c r="C92" s="73"/>
      <c r="D92" s="73"/>
      <c r="E92" s="26"/>
      <c r="F92" s="26"/>
      <c r="G92" s="26"/>
      <c r="H92" s="26"/>
      <c r="I92" s="26"/>
      <c r="J92" s="26"/>
      <c r="K92" s="26"/>
      <c r="L92" s="73"/>
      <c r="M92" s="26"/>
      <c r="N92" s="26"/>
      <c r="O92" s="94"/>
      <c r="P92" s="88"/>
      <c r="Q92" s="26"/>
      <c r="R92" s="26"/>
      <c r="S92" s="26"/>
      <c r="T92" s="26"/>
      <c r="U92" s="26"/>
      <c r="V92" s="26"/>
      <c r="W92" s="26"/>
      <c r="X92" s="26">
        <f t="shared" si="1"/>
        <v>0</v>
      </c>
      <c r="Y92" s="26"/>
      <c r="Z92" s="26"/>
    </row>
    <row r="93" spans="1:26" ht="16.5" customHeight="1" thickBot="1" x14ac:dyDescent="0.25">
      <c r="A93" s="27" t="s">
        <v>134</v>
      </c>
      <c r="B93" s="27" t="s">
        <v>118</v>
      </c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95"/>
      <c r="P93" s="88"/>
      <c r="Q93" s="26"/>
      <c r="R93" s="26"/>
      <c r="S93" s="26"/>
      <c r="T93" s="26"/>
      <c r="U93" s="26"/>
      <c r="V93" s="26"/>
      <c r="W93" s="26"/>
      <c r="X93" s="26">
        <f t="shared" si="1"/>
        <v>0</v>
      </c>
      <c r="Y93" s="26"/>
      <c r="Z93" s="26"/>
    </row>
    <row r="94" spans="1:26" ht="16.5" customHeight="1" thickBot="1" x14ac:dyDescent="0.25">
      <c r="A94" s="57" t="s">
        <v>134</v>
      </c>
      <c r="B94" s="39" t="s">
        <v>136</v>
      </c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94"/>
      <c r="P94" s="87"/>
      <c r="Q94" s="26"/>
      <c r="R94" s="26"/>
      <c r="S94" s="26"/>
      <c r="T94" s="26"/>
      <c r="U94" s="26"/>
      <c r="V94" s="26"/>
      <c r="W94" s="26"/>
      <c r="X94" s="26">
        <f t="shared" si="1"/>
        <v>0</v>
      </c>
      <c r="Y94" s="26"/>
      <c r="Z94" s="26"/>
    </row>
    <row r="95" spans="1:26" ht="16.5" customHeight="1" thickBot="1" x14ac:dyDescent="0.25">
      <c r="A95" s="28" t="s">
        <v>247</v>
      </c>
      <c r="B95" s="28" t="s">
        <v>121</v>
      </c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95"/>
      <c r="P95" s="88"/>
      <c r="Q95" s="26"/>
      <c r="R95" s="26"/>
      <c r="S95" s="26"/>
      <c r="T95" s="26"/>
      <c r="U95" s="26"/>
      <c r="V95" s="26"/>
      <c r="W95" s="26"/>
      <c r="X95" s="26">
        <f t="shared" si="1"/>
        <v>0</v>
      </c>
      <c r="Y95" s="26"/>
      <c r="Z95" s="26"/>
    </row>
    <row r="96" spans="1:26" ht="16.5" customHeight="1" thickBot="1" x14ac:dyDescent="0.25">
      <c r="A96" s="28" t="s">
        <v>208</v>
      </c>
      <c r="B96" s="28" t="s">
        <v>59</v>
      </c>
      <c r="C96" s="73" t="s">
        <v>537</v>
      </c>
      <c r="D96" s="73" t="s">
        <v>537</v>
      </c>
      <c r="E96" s="73" t="s">
        <v>313</v>
      </c>
      <c r="F96" s="73"/>
      <c r="G96" s="73"/>
      <c r="H96" s="73"/>
      <c r="I96" s="73"/>
      <c r="J96" s="73"/>
      <c r="K96" s="26"/>
      <c r="L96" s="73"/>
      <c r="M96" s="73"/>
      <c r="N96" s="73"/>
      <c r="O96" s="94"/>
      <c r="P96" s="87"/>
      <c r="Q96" s="73"/>
      <c r="R96" s="73"/>
      <c r="S96" s="73"/>
      <c r="T96" s="26"/>
      <c r="U96" s="26"/>
      <c r="V96" s="26"/>
      <c r="W96" s="26"/>
      <c r="X96" s="26">
        <f t="shared" si="1"/>
        <v>1</v>
      </c>
      <c r="Y96" s="73"/>
      <c r="Z96" s="26"/>
    </row>
    <row r="97" spans="1:26" ht="16.5" customHeight="1" thickBot="1" x14ac:dyDescent="0.25">
      <c r="A97" s="74" t="s">
        <v>648</v>
      </c>
      <c r="B97" s="74" t="s">
        <v>649</v>
      </c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94"/>
      <c r="P97" s="87"/>
      <c r="Q97" s="73"/>
      <c r="R97" s="73"/>
      <c r="S97" s="26"/>
      <c r="T97" s="26"/>
      <c r="U97" s="26"/>
      <c r="V97" s="26"/>
      <c r="W97" s="26"/>
      <c r="X97" s="26">
        <f t="shared" si="1"/>
        <v>0</v>
      </c>
      <c r="Y97" s="26"/>
      <c r="Z97" s="26"/>
    </row>
    <row r="98" spans="1:26" ht="16.5" customHeight="1" thickBot="1" x14ac:dyDescent="0.25">
      <c r="A98" s="28" t="s">
        <v>148</v>
      </c>
      <c r="B98" s="28" t="s">
        <v>7</v>
      </c>
      <c r="C98" s="73" t="s">
        <v>537</v>
      </c>
      <c r="D98" s="73" t="s">
        <v>537</v>
      </c>
      <c r="E98" s="73" t="s">
        <v>313</v>
      </c>
      <c r="F98" s="26"/>
      <c r="G98" s="26"/>
      <c r="H98" s="26"/>
      <c r="I98" s="26"/>
      <c r="J98" s="73"/>
      <c r="K98" s="73"/>
      <c r="L98" s="73"/>
      <c r="M98" s="73"/>
      <c r="N98" s="73"/>
      <c r="O98" s="94"/>
      <c r="P98" s="88"/>
      <c r="Q98" s="73"/>
      <c r="R98" s="26"/>
      <c r="S98" s="26"/>
      <c r="T98" s="26"/>
      <c r="U98" s="26"/>
      <c r="V98" s="26"/>
      <c r="W98" s="26"/>
      <c r="X98" s="26">
        <f t="shared" si="1"/>
        <v>1</v>
      </c>
      <c r="Y98" s="73"/>
      <c r="Z98" s="26"/>
    </row>
    <row r="99" spans="1:26" ht="16.5" customHeight="1" thickBot="1" x14ac:dyDescent="0.25">
      <c r="A99" s="28" t="s">
        <v>148</v>
      </c>
      <c r="B99" s="28" t="s">
        <v>245</v>
      </c>
      <c r="C99" s="26"/>
      <c r="D99" s="26"/>
      <c r="E99" s="26"/>
      <c r="F99" s="26"/>
      <c r="G99" s="26"/>
      <c r="H99" s="73"/>
      <c r="I99" s="26"/>
      <c r="J99" s="26"/>
      <c r="K99" s="26"/>
      <c r="L99" s="26"/>
      <c r="M99" s="73"/>
      <c r="N99" s="26"/>
      <c r="O99" s="95"/>
      <c r="P99" s="88"/>
      <c r="Q99" s="26"/>
      <c r="R99" s="26"/>
      <c r="S99" s="26"/>
      <c r="T99" s="26"/>
      <c r="U99" s="26"/>
      <c r="V99" s="26"/>
      <c r="W99" s="26"/>
      <c r="X99" s="26">
        <f t="shared" si="1"/>
        <v>0</v>
      </c>
      <c r="Y99" s="26"/>
      <c r="Z99" s="26"/>
    </row>
    <row r="100" spans="1:26" ht="16.5" customHeight="1" thickBot="1" x14ac:dyDescent="0.25">
      <c r="A100" s="28" t="s">
        <v>201</v>
      </c>
      <c r="B100" s="28" t="s">
        <v>16</v>
      </c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95"/>
      <c r="P100" s="88"/>
      <c r="Q100" s="26"/>
      <c r="R100" s="26"/>
      <c r="S100" s="26"/>
      <c r="T100" s="26"/>
      <c r="U100" s="26"/>
      <c r="V100" s="26"/>
      <c r="W100" s="26"/>
      <c r="X100" s="26">
        <f t="shared" si="1"/>
        <v>0</v>
      </c>
      <c r="Y100" s="26"/>
      <c r="Z100" s="26"/>
    </row>
    <row r="101" spans="1:26" ht="16.5" customHeight="1" thickBot="1" x14ac:dyDescent="0.25">
      <c r="A101" s="28" t="s">
        <v>220</v>
      </c>
      <c r="B101" s="28" t="s">
        <v>65</v>
      </c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95"/>
      <c r="P101" s="88"/>
      <c r="Q101" s="26"/>
      <c r="R101" s="26"/>
      <c r="S101" s="26"/>
      <c r="T101" s="26"/>
      <c r="U101" s="26"/>
      <c r="V101" s="26"/>
      <c r="W101" s="26"/>
      <c r="X101" s="26">
        <f t="shared" si="1"/>
        <v>0</v>
      </c>
      <c r="Y101" s="26"/>
      <c r="Z101" s="26"/>
    </row>
    <row r="102" spans="1:26" ht="16.5" customHeight="1" thickBot="1" x14ac:dyDescent="0.25">
      <c r="A102" s="57" t="s">
        <v>56</v>
      </c>
      <c r="B102" s="27" t="s">
        <v>71</v>
      </c>
      <c r="C102" s="73" t="s">
        <v>537</v>
      </c>
      <c r="D102" s="73" t="s">
        <v>537</v>
      </c>
      <c r="E102" s="73" t="s">
        <v>313</v>
      </c>
      <c r="F102" s="73"/>
      <c r="G102" s="73"/>
      <c r="H102" s="73"/>
      <c r="I102" s="73"/>
      <c r="J102" s="73"/>
      <c r="K102" s="73"/>
      <c r="L102" s="73"/>
      <c r="M102" s="73"/>
      <c r="N102" s="73"/>
      <c r="O102" s="94"/>
      <c r="P102" s="87"/>
      <c r="Q102" s="73"/>
      <c r="R102" s="73"/>
      <c r="S102" s="73"/>
      <c r="T102" s="26"/>
      <c r="U102" s="26"/>
      <c r="V102" s="26"/>
      <c r="W102" s="26"/>
      <c r="X102" s="26">
        <f t="shared" si="1"/>
        <v>1</v>
      </c>
      <c r="Y102" s="73"/>
      <c r="Z102" s="26"/>
    </row>
    <row r="103" spans="1:26" ht="16.5" customHeight="1" thickBot="1" x14ac:dyDescent="0.25">
      <c r="A103" s="28" t="s">
        <v>221</v>
      </c>
      <c r="B103" s="28" t="s">
        <v>130</v>
      </c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95"/>
      <c r="P103" s="88"/>
      <c r="Q103" s="26"/>
      <c r="R103" s="26"/>
      <c r="S103" s="26"/>
      <c r="T103" s="26"/>
      <c r="U103" s="26"/>
      <c r="V103" s="26"/>
      <c r="W103" s="26"/>
      <c r="X103" s="26">
        <f t="shared" si="1"/>
        <v>0</v>
      </c>
      <c r="Y103" s="26"/>
      <c r="Z103" s="26"/>
    </row>
    <row r="104" spans="1:26" ht="16.5" customHeight="1" thickBot="1" x14ac:dyDescent="0.25">
      <c r="A104" s="27" t="s">
        <v>119</v>
      </c>
      <c r="B104" s="27" t="s">
        <v>120</v>
      </c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95"/>
      <c r="P104" s="88"/>
      <c r="Q104" s="26"/>
      <c r="R104" s="26"/>
      <c r="S104" s="26"/>
      <c r="T104" s="26"/>
      <c r="U104" s="26"/>
      <c r="V104" s="26"/>
      <c r="W104" s="26"/>
      <c r="X104" s="26">
        <f t="shared" si="1"/>
        <v>0</v>
      </c>
      <c r="Y104" s="26"/>
      <c r="Z104" s="26"/>
    </row>
    <row r="105" spans="1:26" ht="16.5" customHeight="1" thickBot="1" x14ac:dyDescent="0.25">
      <c r="A105" s="28" t="s">
        <v>158</v>
      </c>
      <c r="B105" s="28" t="s">
        <v>159</v>
      </c>
      <c r="C105" s="73" t="s">
        <v>537</v>
      </c>
      <c r="D105" s="73" t="s">
        <v>537</v>
      </c>
      <c r="E105" s="73" t="s">
        <v>313</v>
      </c>
      <c r="F105" s="73"/>
      <c r="G105" s="73"/>
      <c r="H105" s="73"/>
      <c r="I105" s="73"/>
      <c r="J105" s="73"/>
      <c r="K105" s="73"/>
      <c r="L105" s="73"/>
      <c r="M105" s="73"/>
      <c r="N105" s="73"/>
      <c r="O105" s="94"/>
      <c r="P105" s="87"/>
      <c r="Q105" s="73"/>
      <c r="R105" s="73"/>
      <c r="S105" s="26"/>
      <c r="T105" s="26"/>
      <c r="U105" s="26"/>
      <c r="V105" s="26"/>
      <c r="W105" s="26"/>
      <c r="X105" s="26">
        <f t="shared" si="1"/>
        <v>1</v>
      </c>
      <c r="Y105" s="73"/>
      <c r="Z105" s="26"/>
    </row>
    <row r="106" spans="1:26" ht="16.5" customHeight="1" thickBot="1" x14ac:dyDescent="0.25">
      <c r="A106" s="74" t="s">
        <v>505</v>
      </c>
      <c r="B106" s="74" t="s">
        <v>294</v>
      </c>
      <c r="C106" s="73" t="s">
        <v>537</v>
      </c>
      <c r="D106" s="73" t="s">
        <v>537</v>
      </c>
      <c r="E106" s="73" t="s">
        <v>313</v>
      </c>
      <c r="F106" s="73"/>
      <c r="G106" s="73"/>
      <c r="H106" s="73"/>
      <c r="I106" s="73"/>
      <c r="J106" s="73"/>
      <c r="K106" s="73"/>
      <c r="L106" s="73"/>
      <c r="M106" s="73"/>
      <c r="N106" s="73"/>
      <c r="O106" s="94"/>
      <c r="P106" s="87"/>
      <c r="Q106" s="73"/>
      <c r="R106" s="73"/>
      <c r="S106" s="73"/>
      <c r="T106" s="26"/>
      <c r="U106" s="26"/>
      <c r="V106" s="26"/>
      <c r="W106" s="26"/>
      <c r="X106" s="26">
        <f t="shared" si="1"/>
        <v>1</v>
      </c>
      <c r="Y106" s="73"/>
      <c r="Z106" s="26"/>
    </row>
    <row r="107" spans="1:26" ht="16.5" customHeight="1" thickBot="1" x14ac:dyDescent="0.25">
      <c r="A107" s="74" t="s">
        <v>618</v>
      </c>
      <c r="B107" s="74" t="s">
        <v>286</v>
      </c>
      <c r="C107" s="73"/>
      <c r="D107" s="73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95"/>
      <c r="P107" s="87"/>
      <c r="Q107" s="26"/>
      <c r="R107" s="26"/>
      <c r="S107" s="26"/>
      <c r="T107" s="26"/>
      <c r="U107" s="26"/>
      <c r="V107" s="26"/>
      <c r="W107" s="26"/>
      <c r="X107" s="26">
        <f t="shared" si="1"/>
        <v>0</v>
      </c>
      <c r="Y107" s="26"/>
      <c r="Z107" s="26"/>
    </row>
    <row r="108" spans="1:26" ht="16.5" customHeight="1" thickBot="1" x14ac:dyDescent="0.25">
      <c r="A108" s="74" t="s">
        <v>510</v>
      </c>
      <c r="B108" s="74" t="s">
        <v>140</v>
      </c>
      <c r="C108" s="73"/>
      <c r="D108" s="73"/>
      <c r="E108" s="26"/>
      <c r="F108" s="26"/>
      <c r="G108" s="26"/>
      <c r="H108" s="26"/>
      <c r="I108" s="26"/>
      <c r="J108" s="73"/>
      <c r="K108" s="26"/>
      <c r="L108" s="26"/>
      <c r="M108" s="73"/>
      <c r="N108" s="73"/>
      <c r="O108" s="94"/>
      <c r="P108" s="88"/>
      <c r="Q108" s="26"/>
      <c r="R108" s="26"/>
      <c r="S108" s="26"/>
      <c r="T108" s="26"/>
      <c r="U108" s="26"/>
      <c r="V108" s="26"/>
      <c r="W108" s="26"/>
      <c r="X108" s="26">
        <f t="shared" si="1"/>
        <v>0</v>
      </c>
      <c r="Y108" s="26"/>
      <c r="Z108" s="26"/>
    </row>
    <row r="109" spans="1:26" ht="16.5" customHeight="1" thickBot="1" x14ac:dyDescent="0.25">
      <c r="A109" s="74" t="s">
        <v>619</v>
      </c>
      <c r="B109" s="74" t="s">
        <v>620</v>
      </c>
      <c r="C109" s="73"/>
      <c r="D109" s="73"/>
      <c r="E109" s="26"/>
      <c r="F109" s="73"/>
      <c r="G109" s="26"/>
      <c r="H109" s="73"/>
      <c r="I109" s="73"/>
      <c r="J109" s="73"/>
      <c r="K109" s="73"/>
      <c r="L109" s="73"/>
      <c r="M109" s="73"/>
      <c r="N109" s="26"/>
      <c r="O109" s="94"/>
      <c r="P109" s="87"/>
      <c r="Q109" s="73"/>
      <c r="R109" s="26"/>
      <c r="S109" s="26"/>
      <c r="T109" s="26"/>
      <c r="U109" s="26"/>
      <c r="V109" s="26"/>
      <c r="W109" s="26"/>
      <c r="X109" s="26">
        <f t="shared" si="1"/>
        <v>0</v>
      </c>
      <c r="Y109" s="73"/>
      <c r="Z109" s="26"/>
    </row>
    <row r="110" spans="1:26" ht="16.5" customHeight="1" thickBot="1" x14ac:dyDescent="0.25">
      <c r="A110" s="57" t="s">
        <v>105</v>
      </c>
      <c r="B110" s="27" t="s">
        <v>69</v>
      </c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94"/>
      <c r="P110" s="88"/>
      <c r="Q110" s="26"/>
      <c r="R110" s="26"/>
      <c r="S110" s="26"/>
      <c r="T110" s="26"/>
      <c r="U110" s="26"/>
      <c r="V110" s="26"/>
      <c r="W110" s="26"/>
      <c r="X110" s="26">
        <f t="shared" si="1"/>
        <v>0</v>
      </c>
      <c r="Y110" s="26"/>
      <c r="Z110" s="26"/>
    </row>
    <row r="111" spans="1:26" ht="16.5" customHeight="1" thickBot="1" x14ac:dyDescent="0.25">
      <c r="A111" s="74" t="s">
        <v>444</v>
      </c>
      <c r="B111" s="74" t="s">
        <v>445</v>
      </c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94"/>
      <c r="P111" s="87"/>
      <c r="Q111" s="73"/>
      <c r="R111" s="73"/>
      <c r="S111" s="26"/>
      <c r="T111" s="26"/>
      <c r="U111" s="26"/>
      <c r="V111" s="26"/>
      <c r="W111" s="26"/>
      <c r="X111" s="26">
        <f t="shared" si="1"/>
        <v>0</v>
      </c>
      <c r="Y111" s="26"/>
      <c r="Z111" s="26"/>
    </row>
    <row r="112" spans="1:26" ht="16.5" customHeight="1" thickBot="1" x14ac:dyDescent="0.25">
      <c r="A112" s="74" t="s">
        <v>444</v>
      </c>
      <c r="B112" s="74" t="s">
        <v>26</v>
      </c>
      <c r="C112" s="73" t="s">
        <v>537</v>
      </c>
      <c r="D112" s="73" t="s">
        <v>537</v>
      </c>
      <c r="E112" s="73" t="s">
        <v>313</v>
      </c>
      <c r="F112" s="73"/>
      <c r="G112" s="73"/>
      <c r="H112" s="73"/>
      <c r="I112" s="73"/>
      <c r="J112" s="73"/>
      <c r="K112" s="73"/>
      <c r="L112" s="73"/>
      <c r="M112" s="73"/>
      <c r="N112" s="73"/>
      <c r="O112" s="94"/>
      <c r="P112" s="87"/>
      <c r="Q112" s="73"/>
      <c r="R112" s="73"/>
      <c r="S112" s="26"/>
      <c r="T112" s="26"/>
      <c r="U112" s="26"/>
      <c r="V112" s="26"/>
      <c r="W112" s="26"/>
      <c r="X112" s="26">
        <f t="shared" si="1"/>
        <v>1</v>
      </c>
      <c r="Y112" s="73"/>
      <c r="Z112" s="26"/>
    </row>
    <row r="113" spans="1:26" ht="16.5" customHeight="1" thickBot="1" x14ac:dyDescent="0.25">
      <c r="A113" s="74" t="s">
        <v>541</v>
      </c>
      <c r="B113" s="74" t="s">
        <v>542</v>
      </c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94"/>
      <c r="P113" s="87"/>
      <c r="Q113" s="73"/>
      <c r="R113" s="73"/>
      <c r="S113" s="73"/>
      <c r="T113" s="26"/>
      <c r="U113" s="26"/>
      <c r="V113" s="26"/>
      <c r="W113" s="26"/>
      <c r="X113" s="26">
        <f t="shared" si="1"/>
        <v>0</v>
      </c>
      <c r="Y113" s="26"/>
      <c r="Z113" s="26"/>
    </row>
    <row r="114" spans="1:26" ht="16.5" customHeight="1" thickBot="1" x14ac:dyDescent="0.25">
      <c r="A114" s="28" t="s">
        <v>193</v>
      </c>
      <c r="B114" s="28" t="s">
        <v>22</v>
      </c>
      <c r="C114" s="73"/>
      <c r="D114" s="73"/>
      <c r="E114" s="73"/>
      <c r="F114" s="73"/>
      <c r="G114" s="73"/>
      <c r="H114" s="26"/>
      <c r="I114" s="73"/>
      <c r="J114" s="73"/>
      <c r="K114" s="73"/>
      <c r="L114" s="73"/>
      <c r="M114" s="73"/>
      <c r="N114" s="73"/>
      <c r="O114" s="94"/>
      <c r="P114" s="87"/>
      <c r="Q114" s="26"/>
      <c r="R114" s="73"/>
      <c r="S114" s="26"/>
      <c r="T114" s="26"/>
      <c r="U114" s="26"/>
      <c r="V114" s="26"/>
      <c r="W114" s="26"/>
      <c r="X114" s="26">
        <f t="shared" si="1"/>
        <v>0</v>
      </c>
      <c r="Y114" s="73"/>
      <c r="Z114" s="26"/>
    </row>
    <row r="115" spans="1:26" ht="16.5" customHeight="1" thickBot="1" x14ac:dyDescent="0.25">
      <c r="A115" s="57" t="s">
        <v>124</v>
      </c>
      <c r="B115" s="27" t="s">
        <v>24</v>
      </c>
      <c r="C115" s="26"/>
      <c r="D115" s="26"/>
      <c r="E115" s="26"/>
      <c r="F115" s="26"/>
      <c r="G115" s="26"/>
      <c r="H115" s="26"/>
      <c r="I115" s="73"/>
      <c r="J115" s="73"/>
      <c r="K115" s="73"/>
      <c r="L115" s="73"/>
      <c r="M115" s="26"/>
      <c r="N115" s="26"/>
      <c r="O115" s="95"/>
      <c r="P115" s="87"/>
      <c r="Q115" s="26"/>
      <c r="R115" s="26"/>
      <c r="S115" s="26"/>
      <c r="T115" s="26"/>
      <c r="U115" s="26"/>
      <c r="V115" s="26"/>
      <c r="W115" s="26"/>
      <c r="X115" s="26">
        <f t="shared" si="1"/>
        <v>0</v>
      </c>
      <c r="Y115" s="26"/>
      <c r="Z115" s="26"/>
    </row>
    <row r="116" spans="1:26" ht="16.5" customHeight="1" thickBot="1" x14ac:dyDescent="0.25">
      <c r="A116" s="28" t="s">
        <v>125</v>
      </c>
      <c r="B116" s="28" t="s">
        <v>20</v>
      </c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95"/>
      <c r="P116" s="88"/>
      <c r="Q116" s="26"/>
      <c r="R116" s="26"/>
      <c r="S116" s="26"/>
      <c r="T116" s="26"/>
      <c r="U116" s="26"/>
      <c r="V116" s="26"/>
      <c r="W116" s="26"/>
      <c r="X116" s="26">
        <f t="shared" si="1"/>
        <v>0</v>
      </c>
      <c r="Y116" s="26"/>
      <c r="Z116" s="26"/>
    </row>
    <row r="117" spans="1:26" ht="16.5" customHeight="1" thickBot="1" x14ac:dyDescent="0.25">
      <c r="A117" s="28" t="s">
        <v>316</v>
      </c>
      <c r="B117" s="28" t="s">
        <v>317</v>
      </c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73"/>
      <c r="O117" s="95"/>
      <c r="P117" s="88"/>
      <c r="Q117" s="26"/>
      <c r="R117" s="26"/>
      <c r="S117" s="26"/>
      <c r="T117" s="26"/>
      <c r="U117" s="26"/>
      <c r="V117" s="26"/>
      <c r="W117" s="26"/>
      <c r="X117" s="26">
        <f t="shared" si="1"/>
        <v>0</v>
      </c>
      <c r="Y117" s="26"/>
      <c r="Z117" s="26"/>
    </row>
    <row r="118" spans="1:26" ht="16.5" customHeight="1" thickBot="1" x14ac:dyDescent="0.25">
      <c r="A118" s="28" t="s">
        <v>202</v>
      </c>
      <c r="B118" s="28" t="s">
        <v>126</v>
      </c>
      <c r="C118" s="73" t="s">
        <v>537</v>
      </c>
      <c r="D118" s="73" t="s">
        <v>537</v>
      </c>
      <c r="E118" s="73" t="s">
        <v>313</v>
      </c>
      <c r="F118" s="73"/>
      <c r="G118" s="73"/>
      <c r="H118" s="73"/>
      <c r="I118" s="73"/>
      <c r="J118" s="73"/>
      <c r="K118" s="73"/>
      <c r="L118" s="73"/>
      <c r="M118" s="73"/>
      <c r="N118" s="73"/>
      <c r="O118" s="94"/>
      <c r="P118" s="87"/>
      <c r="Q118" s="73"/>
      <c r="R118" s="73"/>
      <c r="S118" s="73"/>
      <c r="T118" s="26"/>
      <c r="U118" s="26"/>
      <c r="V118" s="26"/>
      <c r="W118" s="26"/>
      <c r="X118" s="26">
        <f t="shared" si="1"/>
        <v>1</v>
      </c>
      <c r="Y118" s="73"/>
      <c r="Z118" s="26"/>
    </row>
    <row r="119" spans="1:26" ht="16.5" customHeight="1" thickBot="1" x14ac:dyDescent="0.25">
      <c r="A119" s="74" t="s">
        <v>424</v>
      </c>
      <c r="B119" s="74" t="s">
        <v>425</v>
      </c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94"/>
      <c r="P119" s="87"/>
      <c r="Q119" s="73"/>
      <c r="R119" s="73"/>
      <c r="S119" s="26"/>
      <c r="T119" s="26"/>
      <c r="U119" s="26"/>
      <c r="V119" s="26"/>
      <c r="W119" s="26"/>
      <c r="X119" s="26">
        <f t="shared" si="1"/>
        <v>0</v>
      </c>
      <c r="Y119" s="73"/>
      <c r="Z119" s="26"/>
    </row>
    <row r="120" spans="1:26" ht="16.5" customHeight="1" thickBot="1" x14ac:dyDescent="0.25">
      <c r="A120" s="28" t="s">
        <v>223</v>
      </c>
      <c r="B120" s="28" t="s">
        <v>26</v>
      </c>
      <c r="C120" s="73" t="s">
        <v>537</v>
      </c>
      <c r="D120" s="73" t="s">
        <v>537</v>
      </c>
      <c r="E120" s="73" t="s">
        <v>313</v>
      </c>
      <c r="F120" s="73"/>
      <c r="G120" s="73"/>
      <c r="H120" s="73"/>
      <c r="I120" s="73"/>
      <c r="J120" s="73"/>
      <c r="K120" s="73"/>
      <c r="L120" s="73"/>
      <c r="M120" s="73"/>
      <c r="N120" s="73"/>
      <c r="O120" s="94"/>
      <c r="P120" s="87"/>
      <c r="Q120" s="73"/>
      <c r="R120" s="73"/>
      <c r="S120" s="73"/>
      <c r="T120" s="26"/>
      <c r="U120" s="26"/>
      <c r="V120" s="26"/>
      <c r="W120" s="26"/>
      <c r="X120" s="26">
        <f t="shared" si="1"/>
        <v>1</v>
      </c>
      <c r="Y120" s="73"/>
      <c r="Z120" s="26"/>
    </row>
    <row r="121" spans="1:26" ht="16.5" customHeight="1" thickBot="1" x14ac:dyDescent="0.25">
      <c r="A121" s="74" t="s">
        <v>602</v>
      </c>
      <c r="B121" s="74" t="s">
        <v>603</v>
      </c>
      <c r="C121" s="73"/>
      <c r="D121" s="73"/>
      <c r="E121" s="73"/>
      <c r="F121" s="26"/>
      <c r="G121" s="26"/>
      <c r="H121" s="26"/>
      <c r="I121" s="73"/>
      <c r="J121" s="73"/>
      <c r="K121" s="73"/>
      <c r="L121" s="73"/>
      <c r="M121" s="73"/>
      <c r="N121" s="73"/>
      <c r="O121" s="95"/>
      <c r="P121" s="87"/>
      <c r="Q121" s="73"/>
      <c r="R121" s="73"/>
      <c r="S121" s="26"/>
      <c r="T121" s="26"/>
      <c r="U121" s="26"/>
      <c r="V121" s="26"/>
      <c r="W121" s="26"/>
      <c r="X121" s="26">
        <f t="shared" si="1"/>
        <v>0</v>
      </c>
      <c r="Y121" s="73"/>
      <c r="Z121" s="26"/>
    </row>
    <row r="122" spans="1:26" ht="16.5" customHeight="1" thickBot="1" x14ac:dyDescent="0.25">
      <c r="A122" s="28" t="s">
        <v>341</v>
      </c>
      <c r="B122" s="28" t="s">
        <v>62</v>
      </c>
      <c r="C122" s="73" t="s">
        <v>537</v>
      </c>
      <c r="D122" s="73" t="s">
        <v>537</v>
      </c>
      <c r="E122" s="73" t="s">
        <v>313</v>
      </c>
      <c r="F122" s="26"/>
      <c r="G122" s="73"/>
      <c r="H122" s="73"/>
      <c r="I122" s="26"/>
      <c r="J122" s="73"/>
      <c r="K122" s="73"/>
      <c r="L122" s="73"/>
      <c r="M122" s="73"/>
      <c r="N122" s="73"/>
      <c r="O122" s="94"/>
      <c r="P122" s="87"/>
      <c r="Q122" s="73"/>
      <c r="R122" s="73"/>
      <c r="S122" s="26"/>
      <c r="T122" s="26"/>
      <c r="U122" s="26"/>
      <c r="V122" s="26"/>
      <c r="W122" s="26"/>
      <c r="X122" s="26">
        <f t="shared" si="1"/>
        <v>1</v>
      </c>
      <c r="Y122" s="73"/>
      <c r="Z122" s="26"/>
    </row>
    <row r="123" spans="1:26" ht="16.5" customHeight="1" thickBot="1" x14ac:dyDescent="0.25">
      <c r="A123" s="28" t="s">
        <v>328</v>
      </c>
      <c r="B123" s="28" t="s">
        <v>329</v>
      </c>
      <c r="C123" s="73"/>
      <c r="D123" s="73"/>
      <c r="E123" s="26"/>
      <c r="F123" s="26"/>
      <c r="G123" s="26"/>
      <c r="H123" s="26"/>
      <c r="I123" s="26"/>
      <c r="J123" s="26"/>
      <c r="K123" s="26"/>
      <c r="L123" s="26"/>
      <c r="M123" s="73"/>
      <c r="N123" s="73"/>
      <c r="O123" s="94"/>
      <c r="P123" s="87"/>
      <c r="Q123" s="73"/>
      <c r="R123" s="26"/>
      <c r="S123" s="26"/>
      <c r="T123" s="26"/>
      <c r="U123" s="26"/>
      <c r="V123" s="26"/>
      <c r="W123" s="26"/>
      <c r="X123" s="26">
        <f t="shared" si="1"/>
        <v>0</v>
      </c>
      <c r="Y123" s="26"/>
      <c r="Z123" s="26"/>
    </row>
    <row r="124" spans="1:26" ht="16.5" customHeight="1" thickBot="1" x14ac:dyDescent="0.25">
      <c r="A124" s="28" t="s">
        <v>281</v>
      </c>
      <c r="B124" s="28" t="s">
        <v>180</v>
      </c>
      <c r="C124" s="73"/>
      <c r="D124" s="73"/>
      <c r="E124" s="26"/>
      <c r="F124" s="26"/>
      <c r="G124" s="26"/>
      <c r="H124" s="73"/>
      <c r="I124" s="26"/>
      <c r="J124" s="73"/>
      <c r="K124" s="26"/>
      <c r="L124" s="73"/>
      <c r="M124" s="73"/>
      <c r="N124" s="26"/>
      <c r="O124" s="94"/>
      <c r="P124" s="88"/>
      <c r="Q124" s="73"/>
      <c r="R124" s="26"/>
      <c r="S124" s="26"/>
      <c r="T124" s="26"/>
      <c r="U124" s="26"/>
      <c r="V124" s="26"/>
      <c r="W124" s="26"/>
      <c r="X124" s="26">
        <f t="shared" si="1"/>
        <v>0</v>
      </c>
      <c r="Y124" s="26"/>
      <c r="Z124" s="26"/>
    </row>
    <row r="125" spans="1:26" ht="16.5" customHeight="1" thickBot="1" x14ac:dyDescent="0.25">
      <c r="A125" s="28" t="s">
        <v>303</v>
      </c>
      <c r="B125" s="28" t="s">
        <v>219</v>
      </c>
      <c r="C125" s="73"/>
      <c r="D125" s="73"/>
      <c r="E125" s="73"/>
      <c r="F125" s="73"/>
      <c r="G125" s="26"/>
      <c r="H125" s="26"/>
      <c r="I125" s="26"/>
      <c r="J125" s="73"/>
      <c r="K125" s="26"/>
      <c r="L125" s="26"/>
      <c r="M125" s="26"/>
      <c r="N125" s="26"/>
      <c r="O125" s="95"/>
      <c r="P125" s="87"/>
      <c r="Q125" s="26"/>
      <c r="R125" s="73"/>
      <c r="S125" s="26"/>
      <c r="T125" s="26"/>
      <c r="U125" s="26"/>
      <c r="V125" s="26"/>
      <c r="W125" s="26"/>
      <c r="X125" s="26">
        <f t="shared" si="1"/>
        <v>0</v>
      </c>
      <c r="Y125" s="26"/>
      <c r="Z125" s="26"/>
    </row>
    <row r="126" spans="1:26" ht="16.5" customHeight="1" thickBot="1" x14ac:dyDescent="0.25">
      <c r="A126" s="74" t="s">
        <v>494</v>
      </c>
      <c r="B126" s="74" t="s">
        <v>374</v>
      </c>
      <c r="C126" s="73"/>
      <c r="D126" s="73"/>
      <c r="E126" s="26"/>
      <c r="F126" s="26"/>
      <c r="G126" s="26"/>
      <c r="H126" s="73"/>
      <c r="I126" s="73"/>
      <c r="J126" s="26"/>
      <c r="K126" s="26"/>
      <c r="L126" s="26"/>
      <c r="M126" s="73"/>
      <c r="N126" s="26"/>
      <c r="O126" s="94"/>
      <c r="P126" s="88"/>
      <c r="Q126" s="26"/>
      <c r="R126" s="26"/>
      <c r="S126" s="26"/>
      <c r="T126" s="26"/>
      <c r="U126" s="26"/>
      <c r="V126" s="26"/>
      <c r="W126" s="26"/>
      <c r="X126" s="26">
        <f t="shared" si="1"/>
        <v>0</v>
      </c>
      <c r="Y126" s="26"/>
      <c r="Z126" s="26"/>
    </row>
    <row r="127" spans="1:26" ht="16.5" customHeight="1" thickBot="1" x14ac:dyDescent="0.25">
      <c r="A127" s="28" t="s">
        <v>318</v>
      </c>
      <c r="B127" s="28" t="s">
        <v>120</v>
      </c>
      <c r="C127" s="73" t="s">
        <v>537</v>
      </c>
      <c r="D127" s="73" t="s">
        <v>537</v>
      </c>
      <c r="E127" s="73" t="s">
        <v>313</v>
      </c>
      <c r="F127" s="73"/>
      <c r="G127" s="73"/>
      <c r="H127" s="73"/>
      <c r="I127" s="73"/>
      <c r="J127" s="73"/>
      <c r="K127" s="73"/>
      <c r="L127" s="73"/>
      <c r="M127" s="73"/>
      <c r="N127" s="73"/>
      <c r="O127" s="94"/>
      <c r="P127" s="87"/>
      <c r="Q127" s="73"/>
      <c r="R127" s="73"/>
      <c r="S127" s="73"/>
      <c r="T127" s="26"/>
      <c r="U127" s="26"/>
      <c r="V127" s="26"/>
      <c r="W127" s="26"/>
      <c r="X127" s="26">
        <f t="shared" si="1"/>
        <v>1</v>
      </c>
      <c r="Y127" s="73"/>
      <c r="Z127" s="26"/>
    </row>
    <row r="128" spans="1:26" ht="16.5" customHeight="1" thickBot="1" x14ac:dyDescent="0.25">
      <c r="A128" s="28" t="s">
        <v>13</v>
      </c>
      <c r="B128" s="28" t="s">
        <v>64</v>
      </c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26"/>
      <c r="N128" s="73"/>
      <c r="O128" s="95"/>
      <c r="P128" s="88"/>
      <c r="Q128" s="26"/>
      <c r="R128" s="26"/>
      <c r="S128" s="26"/>
      <c r="T128" s="26"/>
      <c r="U128" s="26"/>
      <c r="V128" s="26"/>
      <c r="W128" s="26"/>
      <c r="X128" s="26">
        <f t="shared" si="1"/>
        <v>0</v>
      </c>
      <c r="Y128" s="73"/>
      <c r="Z128" s="26"/>
    </row>
    <row r="129" spans="1:26" ht="16.5" customHeight="1" thickBot="1" x14ac:dyDescent="0.25">
      <c r="A129" s="28" t="s">
        <v>342</v>
      </c>
      <c r="B129" s="28" t="s">
        <v>11</v>
      </c>
      <c r="C129" s="73"/>
      <c r="D129" s="73"/>
      <c r="E129" s="26"/>
      <c r="F129" s="73"/>
      <c r="G129" s="26"/>
      <c r="H129" s="26"/>
      <c r="I129" s="73"/>
      <c r="J129" s="73"/>
      <c r="K129" s="73"/>
      <c r="L129" s="73"/>
      <c r="M129" s="73"/>
      <c r="N129" s="73"/>
      <c r="O129" s="94"/>
      <c r="P129" s="87"/>
      <c r="Q129" s="26"/>
      <c r="R129" s="73"/>
      <c r="S129" s="26"/>
      <c r="T129" s="26"/>
      <c r="U129" s="26"/>
      <c r="V129" s="26"/>
      <c r="W129" s="26"/>
      <c r="X129" s="26">
        <f t="shared" si="1"/>
        <v>0</v>
      </c>
      <c r="Y129" s="26"/>
      <c r="Z129" s="26"/>
    </row>
    <row r="130" spans="1:26" ht="16.5" customHeight="1" thickBot="1" x14ac:dyDescent="0.25">
      <c r="A130" s="74" t="s">
        <v>446</v>
      </c>
      <c r="B130" s="74" t="s">
        <v>280</v>
      </c>
      <c r="C130" s="73"/>
      <c r="D130" s="73"/>
      <c r="E130" s="73"/>
      <c r="F130" s="73"/>
      <c r="G130" s="26"/>
      <c r="H130" s="73"/>
      <c r="I130" s="73"/>
      <c r="J130" s="73"/>
      <c r="K130" s="73"/>
      <c r="L130" s="26"/>
      <c r="M130" s="73"/>
      <c r="N130" s="73"/>
      <c r="O130" s="95"/>
      <c r="P130" s="88"/>
      <c r="Q130" s="26"/>
      <c r="R130" s="26"/>
      <c r="S130" s="26"/>
      <c r="T130" s="26"/>
      <c r="U130" s="26"/>
      <c r="V130" s="26"/>
      <c r="W130" s="26"/>
      <c r="X130" s="26">
        <f t="shared" si="1"/>
        <v>0</v>
      </c>
      <c r="Y130" s="73"/>
      <c r="Z130" s="26"/>
    </row>
    <row r="131" spans="1:26" ht="16.5" customHeight="1" thickBot="1" x14ac:dyDescent="0.25">
      <c r="A131" s="74" t="s">
        <v>634</v>
      </c>
      <c r="B131" s="74" t="s">
        <v>635</v>
      </c>
      <c r="C131" s="73" t="s">
        <v>537</v>
      </c>
      <c r="D131" s="73" t="s">
        <v>537</v>
      </c>
      <c r="E131" s="73" t="s">
        <v>313</v>
      </c>
      <c r="F131" s="26"/>
      <c r="G131" s="26"/>
      <c r="H131" s="73"/>
      <c r="I131" s="73"/>
      <c r="J131" s="26"/>
      <c r="K131" s="26"/>
      <c r="L131" s="26"/>
      <c r="M131" s="73"/>
      <c r="N131" s="73"/>
      <c r="O131" s="94"/>
      <c r="P131" s="88"/>
      <c r="Q131" s="26"/>
      <c r="R131" s="26"/>
      <c r="S131" s="73"/>
      <c r="T131" s="26"/>
      <c r="U131" s="26"/>
      <c r="V131" s="26"/>
      <c r="W131" s="26"/>
      <c r="X131" s="26">
        <f t="shared" si="1"/>
        <v>1</v>
      </c>
      <c r="Y131" s="26"/>
      <c r="Z131" s="26"/>
    </row>
    <row r="132" spans="1:26" ht="16.5" customHeight="1" thickBot="1" x14ac:dyDescent="0.25">
      <c r="A132" s="28" t="s">
        <v>214</v>
      </c>
      <c r="B132" s="28" t="s">
        <v>59</v>
      </c>
      <c r="C132" s="73" t="s">
        <v>537</v>
      </c>
      <c r="D132" s="73"/>
      <c r="E132" s="73" t="s">
        <v>313</v>
      </c>
      <c r="F132" s="73"/>
      <c r="G132" s="73"/>
      <c r="H132" s="73"/>
      <c r="I132" s="73"/>
      <c r="J132" s="73"/>
      <c r="K132" s="73"/>
      <c r="L132" s="73"/>
      <c r="M132" s="73"/>
      <c r="N132" s="73"/>
      <c r="O132" s="95"/>
      <c r="P132" s="88"/>
      <c r="Q132" s="73"/>
      <c r="R132" s="73"/>
      <c r="S132" s="73"/>
      <c r="T132" s="26"/>
      <c r="U132" s="26"/>
      <c r="V132" s="26"/>
      <c r="W132" s="26"/>
      <c r="X132" s="26">
        <f t="shared" ref="X132:X195" si="2">COUNTIF(E132:W132,"X")</f>
        <v>1</v>
      </c>
      <c r="Y132" s="73"/>
      <c r="Z132" s="26"/>
    </row>
    <row r="133" spans="1:26" ht="16.5" customHeight="1" thickBot="1" x14ac:dyDescent="0.25">
      <c r="A133" s="28" t="s">
        <v>98</v>
      </c>
      <c r="B133" s="28" t="s">
        <v>126</v>
      </c>
      <c r="C133" s="73"/>
      <c r="D133" s="73"/>
      <c r="E133" s="26"/>
      <c r="F133" s="26"/>
      <c r="G133" s="26"/>
      <c r="H133" s="26"/>
      <c r="I133" s="26"/>
      <c r="J133" s="73"/>
      <c r="K133" s="26"/>
      <c r="L133" s="26"/>
      <c r="M133" s="26"/>
      <c r="N133" s="26"/>
      <c r="O133" s="95"/>
      <c r="P133" s="88"/>
      <c r="Q133" s="26"/>
      <c r="R133" s="26"/>
      <c r="S133" s="26"/>
      <c r="T133" s="26"/>
      <c r="U133" s="26"/>
      <c r="V133" s="26"/>
      <c r="W133" s="26"/>
      <c r="X133" s="26">
        <f t="shared" si="2"/>
        <v>0</v>
      </c>
      <c r="Y133" s="26"/>
      <c r="Z133" s="26"/>
    </row>
    <row r="134" spans="1:26" ht="16.5" customHeight="1" thickBot="1" x14ac:dyDescent="0.25">
      <c r="A134" s="57" t="s">
        <v>98</v>
      </c>
      <c r="B134" s="27" t="s">
        <v>75</v>
      </c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94"/>
      <c r="P134" s="87"/>
      <c r="Q134" s="73"/>
      <c r="R134" s="73"/>
      <c r="S134" s="26"/>
      <c r="T134" s="26"/>
      <c r="U134" s="26"/>
      <c r="V134" s="26"/>
      <c r="W134" s="26"/>
      <c r="X134" s="26">
        <f t="shared" si="2"/>
        <v>0</v>
      </c>
      <c r="Y134" s="73"/>
      <c r="Z134" s="26"/>
    </row>
    <row r="135" spans="1:26" ht="16.5" customHeight="1" thickBot="1" x14ac:dyDescent="0.25">
      <c r="A135" s="74" t="s">
        <v>671</v>
      </c>
      <c r="B135" s="74" t="s">
        <v>283</v>
      </c>
      <c r="C135" s="73" t="s">
        <v>537</v>
      </c>
      <c r="D135" s="73"/>
      <c r="E135" s="73" t="s">
        <v>313</v>
      </c>
      <c r="F135" s="26"/>
      <c r="G135" s="26"/>
      <c r="H135" s="26"/>
      <c r="I135" s="26"/>
      <c r="J135" s="26"/>
      <c r="K135" s="26"/>
      <c r="L135" s="26"/>
      <c r="M135" s="26"/>
      <c r="N135" s="73"/>
      <c r="O135" s="95"/>
      <c r="P135" s="88"/>
      <c r="Q135" s="26"/>
      <c r="R135" s="26"/>
      <c r="S135" s="26"/>
      <c r="T135" s="26"/>
      <c r="U135" s="26"/>
      <c r="V135" s="26"/>
      <c r="W135" s="26"/>
      <c r="X135" s="26">
        <f t="shared" si="2"/>
        <v>1</v>
      </c>
      <c r="Y135" s="26"/>
      <c r="Z135" s="26"/>
    </row>
    <row r="136" spans="1:26" ht="16.5" customHeight="1" thickBot="1" x14ac:dyDescent="0.25">
      <c r="A136" s="28" t="s">
        <v>152</v>
      </c>
      <c r="B136" s="28" t="s">
        <v>153</v>
      </c>
      <c r="C136" s="73" t="s">
        <v>537</v>
      </c>
      <c r="D136" s="73" t="s">
        <v>537</v>
      </c>
      <c r="E136" s="73" t="s">
        <v>313</v>
      </c>
      <c r="F136" s="73"/>
      <c r="G136" s="73"/>
      <c r="H136" s="73"/>
      <c r="I136" s="73"/>
      <c r="J136" s="73"/>
      <c r="K136" s="73"/>
      <c r="L136" s="73"/>
      <c r="M136" s="73"/>
      <c r="N136" s="73"/>
      <c r="O136" s="94"/>
      <c r="P136" s="87"/>
      <c r="Q136" s="73"/>
      <c r="R136" s="73"/>
      <c r="S136" s="73"/>
      <c r="T136" s="26"/>
      <c r="U136" s="26"/>
      <c r="V136" s="26"/>
      <c r="W136" s="26"/>
      <c r="X136" s="26">
        <f t="shared" si="2"/>
        <v>1</v>
      </c>
      <c r="Y136" s="73"/>
      <c r="Z136" s="26"/>
    </row>
    <row r="137" spans="1:26" ht="16.5" customHeight="1" thickBot="1" x14ac:dyDescent="0.25">
      <c r="A137" s="28" t="s">
        <v>152</v>
      </c>
      <c r="B137" s="28" t="s">
        <v>196</v>
      </c>
      <c r="C137" s="73" t="s">
        <v>537</v>
      </c>
      <c r="D137" s="73" t="s">
        <v>537</v>
      </c>
      <c r="E137" s="73" t="s">
        <v>313</v>
      </c>
      <c r="F137" s="73"/>
      <c r="G137" s="73"/>
      <c r="H137" s="73"/>
      <c r="I137" s="73"/>
      <c r="J137" s="73"/>
      <c r="K137" s="73"/>
      <c r="L137" s="73"/>
      <c r="M137" s="73"/>
      <c r="N137" s="73"/>
      <c r="O137" s="94"/>
      <c r="P137" s="87"/>
      <c r="Q137" s="73"/>
      <c r="R137" s="73"/>
      <c r="S137" s="73"/>
      <c r="T137" s="26"/>
      <c r="U137" s="26"/>
      <c r="V137" s="26"/>
      <c r="W137" s="26"/>
      <c r="X137" s="26">
        <f t="shared" si="2"/>
        <v>1</v>
      </c>
      <c r="Y137" s="73"/>
      <c r="Z137" s="26"/>
    </row>
    <row r="138" spans="1:26" ht="16.5" customHeight="1" thickBot="1" x14ac:dyDescent="0.25">
      <c r="A138" s="74" t="s">
        <v>604</v>
      </c>
      <c r="B138" s="74" t="s">
        <v>605</v>
      </c>
      <c r="C138" s="73"/>
      <c r="D138" s="73"/>
      <c r="E138" s="73"/>
      <c r="F138" s="26"/>
      <c r="G138" s="26"/>
      <c r="H138" s="26"/>
      <c r="I138" s="73"/>
      <c r="J138" s="26"/>
      <c r="K138" s="26"/>
      <c r="L138" s="26"/>
      <c r="M138" s="73"/>
      <c r="N138" s="26"/>
      <c r="O138" s="95"/>
      <c r="P138" s="87"/>
      <c r="Q138" s="26"/>
      <c r="R138" s="26"/>
      <c r="S138" s="26"/>
      <c r="T138" s="26"/>
      <c r="U138" s="26"/>
      <c r="V138" s="26"/>
      <c r="W138" s="26"/>
      <c r="X138" s="26">
        <f t="shared" si="2"/>
        <v>0</v>
      </c>
      <c r="Y138" s="26"/>
      <c r="Z138" s="26"/>
    </row>
    <row r="139" spans="1:26" ht="16.5" customHeight="1" thickBot="1" x14ac:dyDescent="0.25">
      <c r="A139" s="74" t="s">
        <v>417</v>
      </c>
      <c r="B139" s="74" t="s">
        <v>212</v>
      </c>
      <c r="C139" s="73"/>
      <c r="D139" s="73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95"/>
      <c r="P139" s="88"/>
      <c r="Q139" s="26"/>
      <c r="R139" s="26"/>
      <c r="S139" s="26"/>
      <c r="T139" s="26"/>
      <c r="U139" s="26"/>
      <c r="V139" s="26"/>
      <c r="W139" s="26"/>
      <c r="X139" s="26">
        <f t="shared" si="2"/>
        <v>0</v>
      </c>
      <c r="Y139" s="26"/>
      <c r="Z139" s="26"/>
    </row>
    <row r="140" spans="1:26" ht="16.5" customHeight="1" thickBot="1" x14ac:dyDescent="0.25">
      <c r="A140" s="57" t="s">
        <v>76</v>
      </c>
      <c r="B140" s="27" t="s">
        <v>73</v>
      </c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94"/>
      <c r="P140" s="87"/>
      <c r="Q140" s="73"/>
      <c r="R140" s="73"/>
      <c r="S140" s="26"/>
      <c r="T140" s="26"/>
      <c r="U140" s="26"/>
      <c r="V140" s="26"/>
      <c r="W140" s="26"/>
      <c r="X140" s="26">
        <f t="shared" si="2"/>
        <v>0</v>
      </c>
      <c r="Y140" s="73"/>
      <c r="Z140" s="26"/>
    </row>
    <row r="141" spans="1:26" ht="16.5" customHeight="1" thickBot="1" x14ac:dyDescent="0.25">
      <c r="A141" s="57" t="s">
        <v>76</v>
      </c>
      <c r="B141" s="27" t="s">
        <v>116</v>
      </c>
      <c r="C141" s="73" t="s">
        <v>537</v>
      </c>
      <c r="D141" s="73" t="s">
        <v>537</v>
      </c>
      <c r="E141" s="73" t="s">
        <v>313</v>
      </c>
      <c r="F141" s="73"/>
      <c r="G141" s="73"/>
      <c r="H141" s="73"/>
      <c r="I141" s="73"/>
      <c r="J141" s="73"/>
      <c r="K141" s="73"/>
      <c r="L141" s="73"/>
      <c r="M141" s="73"/>
      <c r="N141" s="73"/>
      <c r="O141" s="94"/>
      <c r="P141" s="87"/>
      <c r="Q141" s="73"/>
      <c r="R141" s="73"/>
      <c r="S141" s="73"/>
      <c r="T141" s="26"/>
      <c r="U141" s="26"/>
      <c r="V141" s="26"/>
      <c r="W141" s="26"/>
      <c r="X141" s="26">
        <f t="shared" si="2"/>
        <v>1</v>
      </c>
      <c r="Y141" s="73"/>
      <c r="Z141" s="26"/>
    </row>
    <row r="142" spans="1:26" ht="16.5" customHeight="1" thickBot="1" x14ac:dyDescent="0.25">
      <c r="A142" s="74" t="s">
        <v>516</v>
      </c>
      <c r="B142" s="74" t="s">
        <v>384</v>
      </c>
      <c r="C142" s="73"/>
      <c r="D142" s="73"/>
      <c r="E142" s="26"/>
      <c r="F142" s="26"/>
      <c r="G142" s="26"/>
      <c r="H142" s="26"/>
      <c r="I142" s="26"/>
      <c r="J142" s="73"/>
      <c r="K142" s="26"/>
      <c r="L142" s="26"/>
      <c r="M142" s="73"/>
      <c r="N142" s="73"/>
      <c r="O142" s="94"/>
      <c r="P142" s="87"/>
      <c r="Q142" s="73"/>
      <c r="R142" s="26"/>
      <c r="S142" s="26"/>
      <c r="T142" s="26"/>
      <c r="U142" s="26"/>
      <c r="V142" s="26"/>
      <c r="W142" s="26"/>
      <c r="X142" s="26">
        <f t="shared" si="2"/>
        <v>0</v>
      </c>
      <c r="Y142" s="26"/>
      <c r="Z142" s="26"/>
    </row>
    <row r="143" spans="1:26" ht="16.5" customHeight="1" thickBot="1" x14ac:dyDescent="0.25">
      <c r="A143" s="74" t="s">
        <v>645</v>
      </c>
      <c r="B143" s="74" t="s">
        <v>646</v>
      </c>
      <c r="C143" s="26"/>
      <c r="D143" s="26"/>
      <c r="E143" s="26"/>
      <c r="F143" s="26"/>
      <c r="G143" s="26"/>
      <c r="H143" s="26"/>
      <c r="I143" s="73"/>
      <c r="J143" s="26"/>
      <c r="K143" s="26"/>
      <c r="L143" s="26"/>
      <c r="M143" s="26"/>
      <c r="N143" s="26"/>
      <c r="O143" s="94"/>
      <c r="P143" s="88"/>
      <c r="Q143" s="26"/>
      <c r="R143" s="26"/>
      <c r="S143" s="26"/>
      <c r="T143" s="26"/>
      <c r="U143" s="26"/>
      <c r="V143" s="26"/>
      <c r="W143" s="26"/>
      <c r="X143" s="26">
        <f t="shared" si="2"/>
        <v>0</v>
      </c>
      <c r="Y143" s="26"/>
      <c r="Z143" s="26"/>
    </row>
    <row r="144" spans="1:26" ht="16.5" customHeight="1" thickBot="1" x14ac:dyDescent="0.25">
      <c r="A144" s="74" t="s">
        <v>503</v>
      </c>
      <c r="B144" s="74" t="s">
        <v>422</v>
      </c>
      <c r="C144" s="73"/>
      <c r="D144" s="73"/>
      <c r="E144" s="73"/>
      <c r="F144" s="26"/>
      <c r="G144" s="26"/>
      <c r="H144" s="26"/>
      <c r="I144" s="26"/>
      <c r="J144" s="26"/>
      <c r="K144" s="73"/>
      <c r="L144" s="26"/>
      <c r="M144" s="73"/>
      <c r="N144" s="73"/>
      <c r="O144" s="95"/>
      <c r="P144" s="87"/>
      <c r="Q144" s="26"/>
      <c r="R144" s="26"/>
      <c r="S144" s="26"/>
      <c r="T144" s="26"/>
      <c r="U144" s="26"/>
      <c r="V144" s="26"/>
      <c r="W144" s="26"/>
      <c r="X144" s="26">
        <f t="shared" si="2"/>
        <v>0</v>
      </c>
      <c r="Y144" s="26"/>
      <c r="Z144" s="26"/>
    </row>
    <row r="145" spans="1:26" ht="16.5" customHeight="1" thickBot="1" x14ac:dyDescent="0.25">
      <c r="A145" s="57" t="s">
        <v>4</v>
      </c>
      <c r="B145" s="27" t="s">
        <v>5</v>
      </c>
      <c r="C145" s="73"/>
      <c r="D145" s="73"/>
      <c r="E145" s="73"/>
      <c r="F145" s="73"/>
      <c r="G145" s="73"/>
      <c r="H145" s="26"/>
      <c r="I145" s="73"/>
      <c r="J145" s="73"/>
      <c r="K145" s="73"/>
      <c r="L145" s="73"/>
      <c r="M145" s="73"/>
      <c r="N145" s="73"/>
      <c r="O145" s="94"/>
      <c r="P145" s="87"/>
      <c r="Q145" s="73"/>
      <c r="R145" s="73"/>
      <c r="S145" s="26"/>
      <c r="T145" s="26"/>
      <c r="U145" s="26"/>
      <c r="V145" s="26"/>
      <c r="W145" s="26"/>
      <c r="X145" s="26">
        <f t="shared" si="2"/>
        <v>0</v>
      </c>
      <c r="Y145" s="73"/>
      <c r="Z145" s="26"/>
    </row>
    <row r="146" spans="1:26" ht="16.5" customHeight="1" thickBot="1" x14ac:dyDescent="0.25">
      <c r="A146" s="74" t="s">
        <v>368</v>
      </c>
      <c r="B146" s="74" t="s">
        <v>369</v>
      </c>
      <c r="C146" s="73"/>
      <c r="D146" s="73"/>
      <c r="E146" s="73"/>
      <c r="F146" s="26"/>
      <c r="G146" s="26"/>
      <c r="H146" s="26"/>
      <c r="I146" s="26"/>
      <c r="J146" s="73"/>
      <c r="K146" s="73"/>
      <c r="L146" s="26"/>
      <c r="M146" s="73"/>
      <c r="N146" s="26"/>
      <c r="O146" s="94"/>
      <c r="P146" s="88"/>
      <c r="Q146" s="26"/>
      <c r="R146" s="26"/>
      <c r="S146" s="26"/>
      <c r="T146" s="26"/>
      <c r="U146" s="26"/>
      <c r="V146" s="26"/>
      <c r="W146" s="26"/>
      <c r="X146" s="26">
        <f t="shared" si="2"/>
        <v>0</v>
      </c>
      <c r="Y146" s="26"/>
      <c r="Z146" s="26"/>
    </row>
    <row r="147" spans="1:26" ht="16.5" customHeight="1" thickBot="1" x14ac:dyDescent="0.25">
      <c r="A147" s="28" t="s">
        <v>205</v>
      </c>
      <c r="B147" s="28" t="s">
        <v>206</v>
      </c>
      <c r="C147" s="73"/>
      <c r="D147" s="73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95"/>
      <c r="P147" s="88"/>
      <c r="Q147" s="26"/>
      <c r="R147" s="26"/>
      <c r="S147" s="26"/>
      <c r="T147" s="26"/>
      <c r="U147" s="26"/>
      <c r="V147" s="26"/>
      <c r="W147" s="26"/>
      <c r="X147" s="26">
        <f t="shared" si="2"/>
        <v>0</v>
      </c>
      <c r="Y147" s="26"/>
      <c r="Z147" s="26"/>
    </row>
    <row r="148" spans="1:26" ht="16.5" customHeight="1" thickBot="1" x14ac:dyDescent="0.25">
      <c r="A148" s="28" t="s">
        <v>207</v>
      </c>
      <c r="B148" s="28" t="s">
        <v>140</v>
      </c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95"/>
      <c r="P148" s="88"/>
      <c r="Q148" s="26"/>
      <c r="R148" s="26"/>
      <c r="S148" s="26"/>
      <c r="T148" s="26"/>
      <c r="U148" s="26"/>
      <c r="V148" s="26"/>
      <c r="W148" s="26"/>
      <c r="X148" s="26">
        <f t="shared" si="2"/>
        <v>0</v>
      </c>
      <c r="Y148" s="26"/>
      <c r="Z148" s="26"/>
    </row>
    <row r="149" spans="1:26" ht="16.5" customHeight="1" thickBot="1" x14ac:dyDescent="0.25">
      <c r="A149" s="74" t="s">
        <v>410</v>
      </c>
      <c r="B149" s="74" t="s">
        <v>411</v>
      </c>
      <c r="C149" s="73"/>
      <c r="D149" s="73"/>
      <c r="E149" s="73"/>
      <c r="F149" s="73"/>
      <c r="G149" s="73"/>
      <c r="H149" s="73"/>
      <c r="I149" s="26"/>
      <c r="J149" s="26"/>
      <c r="K149" s="26"/>
      <c r="L149" s="26"/>
      <c r="M149" s="73"/>
      <c r="N149" s="26"/>
      <c r="O149" s="95"/>
      <c r="P149" s="88"/>
      <c r="Q149" s="73"/>
      <c r="R149" s="26"/>
      <c r="S149" s="26"/>
      <c r="T149" s="26"/>
      <c r="U149" s="26"/>
      <c r="V149" s="26"/>
      <c r="W149" s="26"/>
      <c r="X149" s="26">
        <f t="shared" si="2"/>
        <v>0</v>
      </c>
      <c r="Y149" s="26"/>
      <c r="Z149" s="26"/>
    </row>
    <row r="150" spans="1:26" ht="16.5" customHeight="1" thickBot="1" x14ac:dyDescent="0.25">
      <c r="A150" s="28" t="s">
        <v>285</v>
      </c>
      <c r="B150" s="28" t="s">
        <v>25</v>
      </c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95"/>
      <c r="P150" s="88"/>
      <c r="Q150" s="26"/>
      <c r="R150" s="26"/>
      <c r="S150" s="26"/>
      <c r="T150" s="26"/>
      <c r="U150" s="26"/>
      <c r="V150" s="26"/>
      <c r="W150" s="26"/>
      <c r="X150" s="26">
        <f t="shared" si="2"/>
        <v>0</v>
      </c>
      <c r="Y150" s="26"/>
      <c r="Z150" s="26"/>
    </row>
    <row r="151" spans="1:26" ht="16.5" customHeight="1" thickBot="1" x14ac:dyDescent="0.25">
      <c r="A151" s="27" t="s">
        <v>121</v>
      </c>
      <c r="B151" s="27" t="s">
        <v>122</v>
      </c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95"/>
      <c r="P151" s="88"/>
      <c r="Q151" s="26"/>
      <c r="R151" s="26"/>
      <c r="S151" s="26"/>
      <c r="T151" s="26"/>
      <c r="U151" s="26"/>
      <c r="V151" s="26"/>
      <c r="W151" s="26"/>
      <c r="X151" s="26">
        <f t="shared" si="2"/>
        <v>0</v>
      </c>
      <c r="Y151" s="26"/>
      <c r="Z151" s="26"/>
    </row>
    <row r="152" spans="1:26" ht="16.5" customHeight="1" thickBot="1" x14ac:dyDescent="0.25">
      <c r="A152" s="28" t="s">
        <v>343</v>
      </c>
      <c r="B152" s="28" t="s">
        <v>344</v>
      </c>
      <c r="C152" s="73"/>
      <c r="D152" s="73"/>
      <c r="E152" s="26"/>
      <c r="F152" s="26"/>
      <c r="G152" s="73"/>
      <c r="H152" s="73"/>
      <c r="I152" s="73"/>
      <c r="J152" s="73"/>
      <c r="K152" s="26"/>
      <c r="L152" s="26"/>
      <c r="M152" s="73"/>
      <c r="N152" s="73"/>
      <c r="O152" s="94"/>
      <c r="P152" s="87"/>
      <c r="Q152" s="73"/>
      <c r="R152" s="73"/>
      <c r="S152" s="26"/>
      <c r="T152" s="26"/>
      <c r="U152" s="26"/>
      <c r="V152" s="26"/>
      <c r="W152" s="26"/>
      <c r="X152" s="26">
        <f t="shared" si="2"/>
        <v>0</v>
      </c>
      <c r="Y152" s="26"/>
      <c r="Z152" s="26"/>
    </row>
    <row r="153" spans="1:26" ht="16.5" customHeight="1" thickBot="1" x14ac:dyDescent="0.25">
      <c r="A153" s="74" t="s">
        <v>606</v>
      </c>
      <c r="B153" s="74" t="s">
        <v>621</v>
      </c>
      <c r="C153" s="73" t="s">
        <v>537</v>
      </c>
      <c r="D153" s="73"/>
      <c r="E153" s="73" t="s">
        <v>313</v>
      </c>
      <c r="F153" s="26"/>
      <c r="G153" s="26"/>
      <c r="H153" s="26"/>
      <c r="I153" s="26"/>
      <c r="J153" s="26"/>
      <c r="K153" s="26"/>
      <c r="L153" s="26"/>
      <c r="M153" s="73"/>
      <c r="N153" s="73"/>
      <c r="O153" s="94"/>
      <c r="P153" s="87"/>
      <c r="Q153" s="73"/>
      <c r="R153" s="73"/>
      <c r="S153" s="26"/>
      <c r="T153" s="26"/>
      <c r="U153" s="26"/>
      <c r="V153" s="26"/>
      <c r="W153" s="26"/>
      <c r="X153" s="26">
        <f t="shared" si="2"/>
        <v>1</v>
      </c>
      <c r="Y153" s="73"/>
      <c r="Z153" s="26"/>
    </row>
    <row r="154" spans="1:26" ht="16.5" customHeight="1" thickBot="1" x14ac:dyDescent="0.25">
      <c r="A154" s="74" t="s">
        <v>606</v>
      </c>
      <c r="B154" s="74" t="s">
        <v>605</v>
      </c>
      <c r="C154" s="73"/>
      <c r="D154" s="73"/>
      <c r="E154" s="26"/>
      <c r="F154" s="26"/>
      <c r="G154" s="26"/>
      <c r="H154" s="73"/>
      <c r="I154" s="26"/>
      <c r="J154" s="73"/>
      <c r="K154" s="26"/>
      <c r="L154" s="73"/>
      <c r="M154" s="73"/>
      <c r="N154" s="73"/>
      <c r="O154" s="95"/>
      <c r="P154" s="88"/>
      <c r="Q154" s="26"/>
      <c r="R154" s="26"/>
      <c r="S154" s="26"/>
      <c r="T154" s="26"/>
      <c r="U154" s="26"/>
      <c r="V154" s="26"/>
      <c r="W154" s="26"/>
      <c r="X154" s="26">
        <f t="shared" si="2"/>
        <v>0</v>
      </c>
      <c r="Y154" s="73"/>
      <c r="Z154" s="26"/>
    </row>
    <row r="155" spans="1:26" ht="16.5" customHeight="1" thickBot="1" x14ac:dyDescent="0.25">
      <c r="A155" s="28" t="s">
        <v>231</v>
      </c>
      <c r="B155" s="28" t="s">
        <v>232</v>
      </c>
      <c r="C155" s="73" t="s">
        <v>537</v>
      </c>
      <c r="D155" s="73" t="s">
        <v>537</v>
      </c>
      <c r="E155" s="73" t="s">
        <v>313</v>
      </c>
      <c r="F155" s="73"/>
      <c r="G155" s="73"/>
      <c r="H155" s="73"/>
      <c r="I155" s="73"/>
      <c r="J155" s="73"/>
      <c r="K155" s="73"/>
      <c r="L155" s="73"/>
      <c r="M155" s="73"/>
      <c r="N155" s="73"/>
      <c r="O155" s="94"/>
      <c r="P155" s="87"/>
      <c r="Q155" s="73"/>
      <c r="R155" s="73"/>
      <c r="S155" s="73"/>
      <c r="T155" s="26"/>
      <c r="U155" s="26"/>
      <c r="V155" s="26"/>
      <c r="W155" s="26"/>
      <c r="X155" s="26">
        <f t="shared" si="2"/>
        <v>1</v>
      </c>
      <c r="Y155" s="73"/>
      <c r="Z155" s="26"/>
    </row>
    <row r="156" spans="1:26" ht="16.5" customHeight="1" thickBot="1" x14ac:dyDescent="0.25">
      <c r="A156" s="28" t="s">
        <v>154</v>
      </c>
      <c r="B156" s="28" t="s">
        <v>155</v>
      </c>
      <c r="C156" s="73" t="s">
        <v>537</v>
      </c>
      <c r="D156" s="73" t="s">
        <v>537</v>
      </c>
      <c r="E156" s="73" t="s">
        <v>313</v>
      </c>
      <c r="F156" s="73"/>
      <c r="G156" s="73"/>
      <c r="H156" s="73"/>
      <c r="I156" s="73"/>
      <c r="J156" s="73"/>
      <c r="K156" s="73"/>
      <c r="L156" s="73"/>
      <c r="M156" s="73"/>
      <c r="N156" s="73"/>
      <c r="O156" s="94"/>
      <c r="P156" s="87"/>
      <c r="Q156" s="73"/>
      <c r="R156" s="73"/>
      <c r="S156" s="73"/>
      <c r="T156" s="26"/>
      <c r="U156" s="26"/>
      <c r="V156" s="26"/>
      <c r="W156" s="26"/>
      <c r="X156" s="26">
        <f t="shared" si="2"/>
        <v>1</v>
      </c>
      <c r="Y156" s="73"/>
      <c r="Z156" s="26"/>
    </row>
    <row r="157" spans="1:26" ht="16.5" customHeight="1" thickBot="1" x14ac:dyDescent="0.25">
      <c r="A157" s="74" t="s">
        <v>377</v>
      </c>
      <c r="B157" s="74" t="s">
        <v>69</v>
      </c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94"/>
      <c r="P157" s="88"/>
      <c r="Q157" s="26"/>
      <c r="R157" s="73"/>
      <c r="S157" s="73"/>
      <c r="T157" s="26"/>
      <c r="U157" s="26"/>
      <c r="V157" s="26"/>
      <c r="W157" s="26"/>
      <c r="X157" s="26">
        <f t="shared" si="2"/>
        <v>0</v>
      </c>
      <c r="Y157" s="73"/>
      <c r="Z157" s="26"/>
    </row>
    <row r="158" spans="1:26" ht="16.5" customHeight="1" thickBot="1" x14ac:dyDescent="0.25">
      <c r="A158" s="28" t="s">
        <v>291</v>
      </c>
      <c r="B158" s="28" t="s">
        <v>18</v>
      </c>
      <c r="C158" s="73"/>
      <c r="D158" s="73"/>
      <c r="E158" s="73"/>
      <c r="F158" s="73"/>
      <c r="G158" s="73"/>
      <c r="H158" s="73"/>
      <c r="I158" s="73"/>
      <c r="J158" s="73"/>
      <c r="K158" s="73"/>
      <c r="L158" s="26"/>
      <c r="M158" s="73"/>
      <c r="N158" s="73"/>
      <c r="O158" s="94"/>
      <c r="P158" s="87"/>
      <c r="Q158" s="73"/>
      <c r="R158" s="73"/>
      <c r="S158" s="26"/>
      <c r="T158" s="26"/>
      <c r="U158" s="26"/>
      <c r="V158" s="26"/>
      <c r="W158" s="26"/>
      <c r="X158" s="26">
        <f t="shared" si="2"/>
        <v>0</v>
      </c>
      <c r="Y158" s="26"/>
      <c r="Z158" s="26"/>
    </row>
    <row r="159" spans="1:26" ht="16.5" customHeight="1" thickBot="1" x14ac:dyDescent="0.25">
      <c r="A159" s="28" t="s">
        <v>2</v>
      </c>
      <c r="B159" s="28" t="s">
        <v>11</v>
      </c>
      <c r="C159" s="73"/>
      <c r="D159" s="73"/>
      <c r="E159" s="73"/>
      <c r="F159" s="73"/>
      <c r="G159" s="73"/>
      <c r="H159" s="73"/>
      <c r="I159" s="26"/>
      <c r="J159" s="73"/>
      <c r="K159" s="26"/>
      <c r="L159" s="26"/>
      <c r="M159" s="73"/>
      <c r="N159" s="26"/>
      <c r="O159" s="95"/>
      <c r="P159" s="88"/>
      <c r="Q159" s="73"/>
      <c r="R159" s="26"/>
      <c r="S159" s="26"/>
      <c r="T159" s="26"/>
      <c r="U159" s="26"/>
      <c r="V159" s="26"/>
      <c r="W159" s="26"/>
      <c r="X159" s="26">
        <f t="shared" si="2"/>
        <v>0</v>
      </c>
      <c r="Y159" s="73"/>
      <c r="Z159" s="26"/>
    </row>
    <row r="160" spans="1:26" ht="16.5" customHeight="1" thickBot="1" x14ac:dyDescent="0.25">
      <c r="A160" s="57" t="s">
        <v>2</v>
      </c>
      <c r="B160" s="27" t="s">
        <v>3</v>
      </c>
      <c r="C160" s="73"/>
      <c r="D160" s="73"/>
      <c r="E160" s="73"/>
      <c r="F160" s="26"/>
      <c r="G160" s="73"/>
      <c r="H160" s="73"/>
      <c r="I160" s="26"/>
      <c r="J160" s="73"/>
      <c r="K160" s="73"/>
      <c r="L160" s="73"/>
      <c r="M160" s="73"/>
      <c r="N160" s="73"/>
      <c r="O160" s="94"/>
      <c r="P160" s="88"/>
      <c r="Q160" s="73"/>
      <c r="R160" s="26"/>
      <c r="S160" s="26"/>
      <c r="T160" s="26"/>
      <c r="U160" s="26"/>
      <c r="V160" s="26"/>
      <c r="W160" s="26"/>
      <c r="X160" s="26">
        <f t="shared" si="2"/>
        <v>0</v>
      </c>
      <c r="Y160" s="26"/>
      <c r="Z160" s="26"/>
    </row>
    <row r="161" spans="1:26" ht="16.5" customHeight="1" thickBot="1" x14ac:dyDescent="0.25">
      <c r="A161" s="28" t="s">
        <v>185</v>
      </c>
      <c r="B161" s="28" t="s">
        <v>162</v>
      </c>
      <c r="C161" s="73" t="s">
        <v>537</v>
      </c>
      <c r="D161" s="73" t="s">
        <v>537</v>
      </c>
      <c r="E161" s="73" t="s">
        <v>313</v>
      </c>
      <c r="F161" s="73"/>
      <c r="G161" s="73"/>
      <c r="H161" s="73"/>
      <c r="I161" s="73"/>
      <c r="J161" s="73"/>
      <c r="K161" s="73"/>
      <c r="L161" s="73"/>
      <c r="M161" s="73"/>
      <c r="N161" s="73"/>
      <c r="O161" s="94"/>
      <c r="P161" s="87"/>
      <c r="Q161" s="73"/>
      <c r="R161" s="73"/>
      <c r="S161" s="26"/>
      <c r="T161" s="26"/>
      <c r="U161" s="26"/>
      <c r="V161" s="26"/>
      <c r="W161" s="26"/>
      <c r="X161" s="26">
        <f t="shared" si="2"/>
        <v>1</v>
      </c>
      <c r="Y161" s="73"/>
      <c r="Z161" s="26"/>
    </row>
    <row r="162" spans="1:26" ht="16.5" customHeight="1" thickBot="1" x14ac:dyDescent="0.25">
      <c r="A162" s="28" t="s">
        <v>215</v>
      </c>
      <c r="B162" s="28" t="s">
        <v>188</v>
      </c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95"/>
      <c r="P162" s="88"/>
      <c r="Q162" s="26"/>
      <c r="R162" s="26"/>
      <c r="S162" s="26"/>
      <c r="T162" s="26"/>
      <c r="U162" s="26"/>
      <c r="V162" s="26"/>
      <c r="W162" s="26"/>
      <c r="X162" s="26">
        <f t="shared" si="2"/>
        <v>0</v>
      </c>
      <c r="Y162" s="26"/>
      <c r="Z162" s="26"/>
    </row>
    <row r="163" spans="1:26" ht="16.5" customHeight="1" thickBot="1" x14ac:dyDescent="0.25">
      <c r="A163" s="74" t="s">
        <v>585</v>
      </c>
      <c r="B163" s="74" t="s">
        <v>550</v>
      </c>
      <c r="C163" s="73"/>
      <c r="D163" s="73"/>
      <c r="E163" s="26"/>
      <c r="F163" s="26"/>
      <c r="G163" s="73"/>
      <c r="H163" s="26"/>
      <c r="I163" s="26"/>
      <c r="J163" s="26"/>
      <c r="K163" s="26"/>
      <c r="L163" s="26"/>
      <c r="M163" s="73"/>
      <c r="N163" s="73"/>
      <c r="O163" s="95"/>
      <c r="P163" s="88"/>
      <c r="Q163" s="26"/>
      <c r="R163" s="26"/>
      <c r="S163" s="26"/>
      <c r="T163" s="26"/>
      <c r="U163" s="26"/>
      <c r="V163" s="26"/>
      <c r="W163" s="26"/>
      <c r="X163" s="26">
        <f t="shared" si="2"/>
        <v>0</v>
      </c>
      <c r="Y163" s="73"/>
      <c r="Z163" s="26"/>
    </row>
    <row r="164" spans="1:26" ht="16.5" customHeight="1" thickBot="1" x14ac:dyDescent="0.25">
      <c r="A164" s="28" t="s">
        <v>249</v>
      </c>
      <c r="B164" s="28" t="s">
        <v>250</v>
      </c>
      <c r="C164" s="73" t="s">
        <v>537</v>
      </c>
      <c r="D164" s="73" t="s">
        <v>537</v>
      </c>
      <c r="E164" s="73" t="s">
        <v>313</v>
      </c>
      <c r="F164" s="73"/>
      <c r="G164" s="73"/>
      <c r="H164" s="73"/>
      <c r="I164" s="73"/>
      <c r="J164" s="73"/>
      <c r="K164" s="73"/>
      <c r="L164" s="73"/>
      <c r="M164" s="73"/>
      <c r="N164" s="73"/>
      <c r="O164" s="94"/>
      <c r="P164" s="87"/>
      <c r="Q164" s="73"/>
      <c r="R164" s="73"/>
      <c r="S164" s="73"/>
      <c r="T164" s="26"/>
      <c r="U164" s="26"/>
      <c r="V164" s="26"/>
      <c r="W164" s="26"/>
      <c r="X164" s="26">
        <f t="shared" si="2"/>
        <v>1</v>
      </c>
      <c r="Y164" s="73"/>
      <c r="Z164" s="26"/>
    </row>
    <row r="165" spans="1:26" ht="16.5" customHeight="1" thickBot="1" x14ac:dyDescent="0.25">
      <c r="A165" s="74" t="s">
        <v>586</v>
      </c>
      <c r="B165" s="74" t="s">
        <v>587</v>
      </c>
      <c r="C165" s="73"/>
      <c r="D165" s="73"/>
      <c r="E165" s="26"/>
      <c r="F165" s="26"/>
      <c r="G165" s="73"/>
      <c r="H165" s="73"/>
      <c r="I165" s="26"/>
      <c r="J165" s="73"/>
      <c r="K165" s="26"/>
      <c r="L165" s="73"/>
      <c r="M165" s="26"/>
      <c r="N165" s="26"/>
      <c r="O165" s="95"/>
      <c r="P165" s="87"/>
      <c r="Q165" s="26"/>
      <c r="R165" s="73"/>
      <c r="S165" s="73"/>
      <c r="T165" s="26"/>
      <c r="U165" s="26"/>
      <c r="V165" s="26"/>
      <c r="W165" s="26"/>
      <c r="X165" s="26">
        <f t="shared" si="2"/>
        <v>0</v>
      </c>
      <c r="Y165" s="26"/>
      <c r="Z165" s="26"/>
    </row>
    <row r="166" spans="1:26" ht="16.5" customHeight="1" thickBot="1" x14ac:dyDescent="0.25">
      <c r="A166" s="28" t="s">
        <v>226</v>
      </c>
      <c r="B166" s="28" t="s">
        <v>227</v>
      </c>
      <c r="C166" s="73" t="s">
        <v>537</v>
      </c>
      <c r="D166" s="73" t="s">
        <v>537</v>
      </c>
      <c r="E166" s="73" t="s">
        <v>313</v>
      </c>
      <c r="F166" s="26"/>
      <c r="G166" s="73"/>
      <c r="H166" s="73"/>
      <c r="I166" s="73"/>
      <c r="J166" s="73"/>
      <c r="K166" s="73"/>
      <c r="L166" s="73"/>
      <c r="M166" s="73"/>
      <c r="N166" s="73"/>
      <c r="O166" s="94"/>
      <c r="P166" s="87"/>
      <c r="Q166" s="73"/>
      <c r="R166" s="26"/>
      <c r="S166" s="26"/>
      <c r="T166" s="26"/>
      <c r="U166" s="26"/>
      <c r="V166" s="26"/>
      <c r="W166" s="26"/>
      <c r="X166" s="26">
        <f t="shared" si="2"/>
        <v>1</v>
      </c>
      <c r="Y166" s="73"/>
      <c r="Z166" s="26"/>
    </row>
    <row r="167" spans="1:26" ht="16.5" customHeight="1" thickBot="1" x14ac:dyDescent="0.25">
      <c r="A167" s="74" t="s">
        <v>370</v>
      </c>
      <c r="B167" s="74" t="s">
        <v>20</v>
      </c>
      <c r="C167" s="73"/>
      <c r="D167" s="73"/>
      <c r="E167" s="26"/>
      <c r="F167" s="26"/>
      <c r="G167" s="26"/>
      <c r="H167" s="26"/>
      <c r="I167" s="26"/>
      <c r="J167" s="73"/>
      <c r="K167" s="26"/>
      <c r="L167" s="26"/>
      <c r="M167" s="26"/>
      <c r="N167" s="26"/>
      <c r="O167" s="95"/>
      <c r="P167" s="88"/>
      <c r="Q167" s="26"/>
      <c r="R167" s="26"/>
      <c r="S167" s="26"/>
      <c r="T167" s="26"/>
      <c r="U167" s="26"/>
      <c r="V167" s="26"/>
      <c r="W167" s="26"/>
      <c r="X167" s="26">
        <f t="shared" si="2"/>
        <v>0</v>
      </c>
      <c r="Y167" s="26"/>
      <c r="Z167" s="26"/>
    </row>
    <row r="168" spans="1:26" ht="16.5" customHeight="1" thickBot="1" x14ac:dyDescent="0.25">
      <c r="A168" t="s">
        <v>161</v>
      </c>
      <c r="B168" t="s">
        <v>128</v>
      </c>
      <c r="C168" s="73" t="s">
        <v>537</v>
      </c>
      <c r="D168" s="73" t="s">
        <v>537</v>
      </c>
      <c r="E168" s="73" t="s">
        <v>313</v>
      </c>
      <c r="F168" s="73"/>
      <c r="G168" s="73"/>
      <c r="H168" s="73"/>
      <c r="I168" s="73"/>
      <c r="J168" s="73"/>
      <c r="K168" s="73"/>
      <c r="L168" s="73"/>
      <c r="M168" s="73"/>
      <c r="N168" s="73"/>
      <c r="O168" s="94"/>
      <c r="P168" s="87"/>
      <c r="Q168" s="73"/>
      <c r="R168" s="73"/>
      <c r="S168" s="73"/>
      <c r="T168" s="26"/>
      <c r="U168" s="26"/>
      <c r="V168" s="26"/>
      <c r="W168" s="26"/>
      <c r="X168" s="26">
        <f t="shared" si="2"/>
        <v>1</v>
      </c>
      <c r="Y168" s="73"/>
      <c r="Z168" s="26"/>
    </row>
    <row r="169" spans="1:26" ht="16.5" customHeight="1" thickBot="1" x14ac:dyDescent="0.25">
      <c r="A169" s="28" t="s">
        <v>233</v>
      </c>
      <c r="B169" s="28" t="s">
        <v>32</v>
      </c>
      <c r="C169" s="73" t="s">
        <v>537</v>
      </c>
      <c r="D169" s="73" t="s">
        <v>537</v>
      </c>
      <c r="E169" s="73" t="s">
        <v>313</v>
      </c>
      <c r="F169" s="73"/>
      <c r="G169" s="73"/>
      <c r="H169" s="73"/>
      <c r="I169" s="73"/>
      <c r="J169" s="73"/>
      <c r="K169" s="73"/>
      <c r="L169" s="73"/>
      <c r="M169" s="73"/>
      <c r="N169" s="73"/>
      <c r="O169" s="94"/>
      <c r="P169" s="87"/>
      <c r="Q169" s="73"/>
      <c r="R169" s="73"/>
      <c r="S169" s="73"/>
      <c r="T169" s="26"/>
      <c r="U169" s="26"/>
      <c r="V169" s="26"/>
      <c r="W169" s="26"/>
      <c r="X169" s="26">
        <f t="shared" si="2"/>
        <v>1</v>
      </c>
      <c r="Y169" s="73"/>
      <c r="Z169" s="26"/>
    </row>
    <row r="170" spans="1:26" ht="16.5" customHeight="1" thickBot="1" x14ac:dyDescent="0.25">
      <c r="A170" s="74" t="s">
        <v>543</v>
      </c>
      <c r="B170" s="74" t="s">
        <v>181</v>
      </c>
      <c r="C170" s="73"/>
      <c r="D170" s="73"/>
      <c r="E170" s="26"/>
      <c r="F170" s="73"/>
      <c r="G170" s="73"/>
      <c r="H170" s="73"/>
      <c r="I170" s="73"/>
      <c r="J170" s="73"/>
      <c r="K170" s="26"/>
      <c r="L170" s="73"/>
      <c r="M170" s="73"/>
      <c r="N170" s="73"/>
      <c r="O170" s="94"/>
      <c r="P170" s="87"/>
      <c r="Q170" s="26"/>
      <c r="R170" s="73"/>
      <c r="S170" s="73"/>
      <c r="T170" s="26"/>
      <c r="U170" s="26"/>
      <c r="V170" s="26"/>
      <c r="W170" s="26"/>
      <c r="X170" s="26">
        <f t="shared" si="2"/>
        <v>0</v>
      </c>
      <c r="Y170" s="73"/>
      <c r="Z170" s="26"/>
    </row>
    <row r="171" spans="1:26" ht="16.5" customHeight="1" thickBot="1" x14ac:dyDescent="0.25">
      <c r="A171" s="74" t="s">
        <v>597</v>
      </c>
      <c r="B171" s="74" t="s">
        <v>598</v>
      </c>
      <c r="C171" s="73"/>
      <c r="D171" s="73"/>
      <c r="E171" s="26"/>
      <c r="F171" s="73"/>
      <c r="G171" s="26"/>
      <c r="H171" s="73"/>
      <c r="I171" s="73"/>
      <c r="J171" s="73"/>
      <c r="K171" s="73"/>
      <c r="L171" s="73"/>
      <c r="M171" s="73"/>
      <c r="N171" s="73"/>
      <c r="O171" s="94"/>
      <c r="P171" s="87"/>
      <c r="Q171" s="26"/>
      <c r="R171" s="26"/>
      <c r="S171" s="26"/>
      <c r="T171" s="26"/>
      <c r="U171" s="26"/>
      <c r="V171" s="26"/>
      <c r="W171" s="26"/>
      <c r="X171" s="26">
        <f t="shared" si="2"/>
        <v>0</v>
      </c>
      <c r="Y171" s="73"/>
      <c r="Z171" s="26"/>
    </row>
    <row r="172" spans="1:26" ht="16.5" customHeight="1" thickBot="1" x14ac:dyDescent="0.25">
      <c r="A172" s="74" t="s">
        <v>660</v>
      </c>
      <c r="B172" s="74" t="s">
        <v>661</v>
      </c>
      <c r="C172" s="73"/>
      <c r="D172" s="73"/>
      <c r="E172" s="26"/>
      <c r="F172" s="26"/>
      <c r="G172" s="26"/>
      <c r="H172" s="26"/>
      <c r="I172" s="26"/>
      <c r="J172" s="73"/>
      <c r="K172" s="26"/>
      <c r="L172" s="26"/>
      <c r="M172" s="26"/>
      <c r="N172" s="26"/>
      <c r="O172" s="95"/>
      <c r="P172" s="88"/>
      <c r="Q172" s="26"/>
      <c r="R172" s="73"/>
      <c r="S172" s="26"/>
      <c r="T172" s="26"/>
      <c r="U172" s="26"/>
      <c r="V172" s="26"/>
      <c r="W172" s="26"/>
      <c r="X172" s="26">
        <f t="shared" si="2"/>
        <v>0</v>
      </c>
      <c r="Y172" s="26"/>
      <c r="Z172" s="26"/>
    </row>
    <row r="173" spans="1:26" ht="16.5" customHeight="1" thickBot="1" x14ac:dyDescent="0.25">
      <c r="A173" s="28" t="s">
        <v>224</v>
      </c>
      <c r="B173" s="28" t="s">
        <v>270</v>
      </c>
      <c r="C173" s="73"/>
      <c r="D173" s="73"/>
      <c r="E173" s="73"/>
      <c r="F173" s="73"/>
      <c r="G173" s="73"/>
      <c r="H173" s="73"/>
      <c r="I173" s="73"/>
      <c r="J173" s="73"/>
      <c r="K173" s="73"/>
      <c r="L173" s="73"/>
      <c r="M173" s="73"/>
      <c r="N173" s="73"/>
      <c r="O173" s="94"/>
      <c r="P173" s="87"/>
      <c r="Q173" s="73"/>
      <c r="R173" s="73"/>
      <c r="S173" s="26"/>
      <c r="T173" s="26"/>
      <c r="U173" s="26"/>
      <c r="V173" s="26"/>
      <c r="W173" s="26"/>
      <c r="X173" s="26">
        <f t="shared" si="2"/>
        <v>0</v>
      </c>
      <c r="Y173" s="26"/>
      <c r="Z173" s="26"/>
    </row>
    <row r="174" spans="1:26" ht="16.5" customHeight="1" thickBot="1" x14ac:dyDescent="0.25">
      <c r="A174" s="28" t="s">
        <v>17</v>
      </c>
      <c r="B174" s="28" t="s">
        <v>198</v>
      </c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95"/>
      <c r="P174" s="88"/>
      <c r="Q174" s="26"/>
      <c r="R174" s="26"/>
      <c r="S174" s="26"/>
      <c r="T174" s="26"/>
      <c r="U174" s="26"/>
      <c r="V174" s="26"/>
      <c r="W174" s="26"/>
      <c r="X174" s="26">
        <f t="shared" si="2"/>
        <v>0</v>
      </c>
      <c r="Y174" s="26"/>
      <c r="Z174" s="26"/>
    </row>
    <row r="175" spans="1:26" ht="16.5" customHeight="1" thickBot="1" x14ac:dyDescent="0.25">
      <c r="A175" s="28" t="s">
        <v>187</v>
      </c>
      <c r="B175" s="28" t="s">
        <v>30</v>
      </c>
      <c r="C175" s="73" t="s">
        <v>537</v>
      </c>
      <c r="D175" s="73" t="s">
        <v>537</v>
      </c>
      <c r="E175" s="73" t="s">
        <v>313</v>
      </c>
      <c r="F175" s="73"/>
      <c r="G175" s="73"/>
      <c r="H175" s="73"/>
      <c r="I175" s="73"/>
      <c r="J175" s="73"/>
      <c r="K175" s="73"/>
      <c r="L175" s="73"/>
      <c r="M175" s="73"/>
      <c r="N175" s="73"/>
      <c r="O175" s="94"/>
      <c r="P175" s="87"/>
      <c r="Q175" s="73"/>
      <c r="R175" s="73"/>
      <c r="S175" s="73"/>
      <c r="T175" s="26"/>
      <c r="U175" s="26"/>
      <c r="V175" s="26"/>
      <c r="W175" s="26"/>
      <c r="X175" s="26">
        <f t="shared" si="2"/>
        <v>1</v>
      </c>
      <c r="Y175" s="73"/>
      <c r="Z175" s="26"/>
    </row>
    <row r="176" spans="1:26" ht="16.5" customHeight="1" thickBot="1" x14ac:dyDescent="0.25">
      <c r="A176" s="28" t="s">
        <v>187</v>
      </c>
      <c r="B176" s="28" t="s">
        <v>176</v>
      </c>
      <c r="C176" s="73" t="s">
        <v>537</v>
      </c>
      <c r="D176" s="73" t="s">
        <v>537</v>
      </c>
      <c r="E176" s="73" t="s">
        <v>313</v>
      </c>
      <c r="F176" s="73"/>
      <c r="G176" s="73"/>
      <c r="H176" s="73"/>
      <c r="I176" s="73"/>
      <c r="J176" s="73"/>
      <c r="K176" s="73"/>
      <c r="L176" s="73"/>
      <c r="M176" s="73"/>
      <c r="N176" s="73"/>
      <c r="O176" s="94"/>
      <c r="P176" s="87"/>
      <c r="Q176" s="73"/>
      <c r="R176" s="73"/>
      <c r="S176" s="73"/>
      <c r="T176" s="26"/>
      <c r="U176" s="26"/>
      <c r="V176" s="26"/>
      <c r="W176" s="26"/>
      <c r="X176" s="26">
        <f t="shared" si="2"/>
        <v>1</v>
      </c>
      <c r="Y176" s="73"/>
      <c r="Z176" s="26"/>
    </row>
    <row r="177" spans="1:26" ht="16.5" customHeight="1" thickBot="1" x14ac:dyDescent="0.25">
      <c r="A177" t="s">
        <v>454</v>
      </c>
      <c r="B177" t="s">
        <v>455</v>
      </c>
      <c r="C177" s="73"/>
      <c r="D177" s="73"/>
      <c r="E177" s="73"/>
      <c r="F177" s="73"/>
      <c r="G177" s="73"/>
      <c r="H177" s="73"/>
      <c r="I177" s="26"/>
      <c r="J177" s="73"/>
      <c r="K177" s="73"/>
      <c r="L177" s="73"/>
      <c r="M177" s="73"/>
      <c r="N177" s="73"/>
      <c r="O177" s="94"/>
      <c r="P177" s="87"/>
      <c r="Q177" s="73"/>
      <c r="R177" s="26"/>
      <c r="S177" s="26"/>
      <c r="T177" s="26"/>
      <c r="U177" s="26"/>
      <c r="V177" s="26"/>
      <c r="W177" s="26"/>
      <c r="X177" s="26">
        <f t="shared" si="2"/>
        <v>0</v>
      </c>
      <c r="Y177" s="73"/>
      <c r="Z177" s="26"/>
    </row>
    <row r="178" spans="1:26" ht="16.5" customHeight="1" thickBot="1" x14ac:dyDescent="0.25">
      <c r="A178" s="74" t="s">
        <v>454</v>
      </c>
      <c r="B178" s="74" t="s">
        <v>26</v>
      </c>
      <c r="C178" s="73"/>
      <c r="D178" s="73"/>
      <c r="E178" s="73"/>
      <c r="F178" s="73"/>
      <c r="G178" s="73"/>
      <c r="H178" s="73"/>
      <c r="I178" s="73"/>
      <c r="J178" s="73"/>
      <c r="K178" s="73"/>
      <c r="L178" s="73"/>
      <c r="M178" s="73"/>
      <c r="N178" s="73"/>
      <c r="O178" s="94"/>
      <c r="P178" s="87"/>
      <c r="Q178" s="73"/>
      <c r="R178" s="73"/>
      <c r="S178" s="26"/>
      <c r="T178" s="26"/>
      <c r="U178" s="26"/>
      <c r="V178" s="26"/>
      <c r="W178" s="26"/>
      <c r="X178" s="26">
        <f t="shared" si="2"/>
        <v>0</v>
      </c>
      <c r="Y178" s="73"/>
      <c r="Z178" s="26"/>
    </row>
    <row r="179" spans="1:26" ht="16.5" customHeight="1" thickBot="1" x14ac:dyDescent="0.25">
      <c r="A179" t="s">
        <v>330</v>
      </c>
      <c r="B179" t="s">
        <v>317</v>
      </c>
      <c r="C179" s="73"/>
      <c r="D179" s="73"/>
      <c r="E179" s="73"/>
      <c r="F179" s="73"/>
      <c r="G179" s="73"/>
      <c r="H179" s="26"/>
      <c r="I179" s="73"/>
      <c r="J179" s="73"/>
      <c r="K179" s="73"/>
      <c r="L179" s="73"/>
      <c r="M179" s="26"/>
      <c r="N179" s="73"/>
      <c r="O179" s="95"/>
      <c r="P179" s="88"/>
      <c r="Q179" s="26"/>
      <c r="R179" s="73"/>
      <c r="S179" s="26"/>
      <c r="T179" s="26"/>
      <c r="U179" s="26"/>
      <c r="V179" s="26"/>
      <c r="W179" s="26"/>
      <c r="X179" s="26">
        <f t="shared" si="2"/>
        <v>0</v>
      </c>
      <c r="Y179" s="26"/>
      <c r="Z179" s="26"/>
    </row>
    <row r="180" spans="1:26" ht="16.5" customHeight="1" thickBot="1" x14ac:dyDescent="0.25">
      <c r="A180" s="74" t="s">
        <v>345</v>
      </c>
      <c r="B180" s="74" t="s">
        <v>126</v>
      </c>
      <c r="C180" s="73"/>
      <c r="D180" s="73"/>
      <c r="E180" s="26"/>
      <c r="F180" s="26"/>
      <c r="G180" s="73"/>
      <c r="H180" s="26"/>
      <c r="I180" s="26"/>
      <c r="J180" s="73"/>
      <c r="K180" s="26"/>
      <c r="L180" s="26"/>
      <c r="M180" s="26"/>
      <c r="N180" s="26"/>
      <c r="O180" s="94"/>
      <c r="P180" s="88"/>
      <c r="Q180" s="26"/>
      <c r="R180" s="26"/>
      <c r="S180" s="26"/>
      <c r="T180" s="26"/>
      <c r="U180" s="26"/>
      <c r="V180" s="26"/>
      <c r="W180" s="26"/>
      <c r="X180" s="26">
        <f t="shared" si="2"/>
        <v>0</v>
      </c>
      <c r="Y180" s="26"/>
      <c r="Z180" s="26"/>
    </row>
    <row r="181" spans="1:26" ht="16.5" customHeight="1" thickBot="1" x14ac:dyDescent="0.25">
      <c r="A181" s="28" t="s">
        <v>345</v>
      </c>
      <c r="B181" s="28" t="s">
        <v>346</v>
      </c>
      <c r="C181" s="73"/>
      <c r="D181" s="73"/>
      <c r="E181" s="26"/>
      <c r="F181" s="26"/>
      <c r="G181" s="26"/>
      <c r="H181" s="26"/>
      <c r="I181" s="73"/>
      <c r="J181" s="73"/>
      <c r="K181" s="73"/>
      <c r="L181" s="73"/>
      <c r="M181" s="73"/>
      <c r="N181" s="26"/>
      <c r="O181" s="94"/>
      <c r="P181" s="87"/>
      <c r="Q181" s="26"/>
      <c r="R181" s="26"/>
      <c r="S181" s="26"/>
      <c r="T181" s="26"/>
      <c r="U181" s="26"/>
      <c r="V181" s="26"/>
      <c r="W181" s="26"/>
      <c r="X181" s="26">
        <f t="shared" si="2"/>
        <v>0</v>
      </c>
      <c r="Y181" s="26"/>
      <c r="Z181" s="26"/>
    </row>
    <row r="182" spans="1:26" ht="16.5" customHeight="1" thickBot="1" x14ac:dyDescent="0.25">
      <c r="A182" s="57" t="s">
        <v>6</v>
      </c>
      <c r="B182" s="27" t="s">
        <v>7</v>
      </c>
      <c r="C182" s="73" t="s">
        <v>537</v>
      </c>
      <c r="D182" s="73" t="s">
        <v>537</v>
      </c>
      <c r="E182" s="73" t="s">
        <v>313</v>
      </c>
      <c r="F182" s="73"/>
      <c r="G182" s="73"/>
      <c r="H182" s="73"/>
      <c r="I182" s="73"/>
      <c r="J182" s="73"/>
      <c r="K182" s="73"/>
      <c r="L182" s="73"/>
      <c r="M182" s="73"/>
      <c r="N182" s="73"/>
      <c r="O182" s="94"/>
      <c r="P182" s="87"/>
      <c r="Q182" s="73"/>
      <c r="R182" s="73"/>
      <c r="S182" s="73"/>
      <c r="T182" s="26"/>
      <c r="U182" s="26"/>
      <c r="V182" s="26"/>
      <c r="W182" s="26"/>
      <c r="X182" s="26">
        <f t="shared" si="2"/>
        <v>1</v>
      </c>
      <c r="Y182" s="73"/>
      <c r="Z182" s="26"/>
    </row>
    <row r="183" spans="1:26" ht="16.5" customHeight="1" thickBot="1" x14ac:dyDescent="0.25">
      <c r="A183" s="57" t="s">
        <v>6</v>
      </c>
      <c r="B183" s="27" t="s">
        <v>18</v>
      </c>
      <c r="C183" s="26"/>
      <c r="D183" s="26"/>
      <c r="E183" s="26"/>
      <c r="F183" s="26"/>
      <c r="G183" s="26"/>
      <c r="H183" s="26"/>
      <c r="I183" s="73"/>
      <c r="J183" s="73"/>
      <c r="K183" s="73"/>
      <c r="L183" s="73"/>
      <c r="M183" s="26"/>
      <c r="N183" s="26"/>
      <c r="O183" s="95"/>
      <c r="P183" s="87"/>
      <c r="Q183" s="26"/>
      <c r="R183" s="26"/>
      <c r="S183" s="26"/>
      <c r="T183" s="26"/>
      <c r="U183" s="26"/>
      <c r="V183" s="26"/>
      <c r="W183" s="26"/>
      <c r="X183" s="26">
        <f t="shared" si="2"/>
        <v>0</v>
      </c>
      <c r="Y183" s="26"/>
      <c r="Z183" s="26"/>
    </row>
    <row r="184" spans="1:26" ht="16.5" customHeight="1" thickBot="1" x14ac:dyDescent="0.25">
      <c r="A184" s="28" t="s">
        <v>269</v>
      </c>
      <c r="B184" s="28" t="s">
        <v>114</v>
      </c>
      <c r="C184" s="73" t="s">
        <v>537</v>
      </c>
      <c r="D184" s="73" t="s">
        <v>537</v>
      </c>
      <c r="E184" s="73" t="s">
        <v>313</v>
      </c>
      <c r="F184" s="73"/>
      <c r="G184" s="73"/>
      <c r="H184" s="73"/>
      <c r="I184" s="73"/>
      <c r="J184" s="73"/>
      <c r="K184" s="73"/>
      <c r="L184" s="73"/>
      <c r="M184" s="73"/>
      <c r="N184" s="73"/>
      <c r="O184" s="94"/>
      <c r="P184" s="87"/>
      <c r="Q184" s="73"/>
      <c r="R184" s="73"/>
      <c r="S184" s="73"/>
      <c r="T184" s="26"/>
      <c r="U184" s="26"/>
      <c r="V184" s="26"/>
      <c r="W184" s="26"/>
      <c r="X184" s="26">
        <f t="shared" si="2"/>
        <v>1</v>
      </c>
      <c r="Y184" s="73"/>
      <c r="Z184" s="26"/>
    </row>
    <row r="185" spans="1:26" ht="16.5" customHeight="1" thickBot="1" x14ac:dyDescent="0.25">
      <c r="A185" s="74" t="s">
        <v>497</v>
      </c>
      <c r="B185" s="74" t="s">
        <v>498</v>
      </c>
      <c r="C185" s="73"/>
      <c r="D185" s="73"/>
      <c r="E185" s="73"/>
      <c r="F185" s="26"/>
      <c r="G185" s="73"/>
      <c r="H185" s="26"/>
      <c r="I185" s="73"/>
      <c r="J185" s="73"/>
      <c r="K185" s="26"/>
      <c r="L185" s="73"/>
      <c r="M185" s="26"/>
      <c r="N185" s="73"/>
      <c r="O185" s="95"/>
      <c r="P185" s="87"/>
      <c r="Q185" s="26"/>
      <c r="R185" s="73"/>
      <c r="S185" s="26"/>
      <c r="T185" s="26"/>
      <c r="U185" s="26"/>
      <c r="V185" s="26"/>
      <c r="W185" s="26"/>
      <c r="X185" s="26">
        <f t="shared" si="2"/>
        <v>0</v>
      </c>
      <c r="Y185" s="73"/>
      <c r="Z185" s="26"/>
    </row>
    <row r="186" spans="1:26" ht="16.5" customHeight="1" thickBot="1" x14ac:dyDescent="0.25">
      <c r="A186" t="s">
        <v>137</v>
      </c>
      <c r="B186" t="s">
        <v>60</v>
      </c>
      <c r="C186" s="73"/>
      <c r="D186" s="73"/>
      <c r="E186" s="73"/>
      <c r="F186" s="73"/>
      <c r="G186" s="73"/>
      <c r="H186" s="26"/>
      <c r="I186" s="26"/>
      <c r="J186" s="73"/>
      <c r="K186" s="26"/>
      <c r="L186" s="73"/>
      <c r="M186" s="73"/>
      <c r="N186" s="26"/>
      <c r="O186" s="94"/>
      <c r="P186" s="87"/>
      <c r="Q186" s="73"/>
      <c r="R186" s="26"/>
      <c r="S186" s="26"/>
      <c r="T186" s="26"/>
      <c r="U186" s="26"/>
      <c r="V186" s="26"/>
      <c r="W186" s="26"/>
      <c r="X186" s="26">
        <f t="shared" si="2"/>
        <v>0</v>
      </c>
      <c r="Y186" s="26"/>
      <c r="Z186" s="26"/>
    </row>
    <row r="187" spans="1:26" ht="16.5" customHeight="1" thickBot="1" x14ac:dyDescent="0.25">
      <c r="A187" s="57" t="s">
        <v>23</v>
      </c>
      <c r="B187" s="27" t="s">
        <v>65</v>
      </c>
      <c r="C187" s="73" t="s">
        <v>537</v>
      </c>
      <c r="D187" s="73" t="s">
        <v>537</v>
      </c>
      <c r="E187" s="73" t="s">
        <v>313</v>
      </c>
      <c r="F187" s="73"/>
      <c r="G187" s="73"/>
      <c r="H187" s="73"/>
      <c r="I187" s="73"/>
      <c r="J187" s="73"/>
      <c r="K187" s="73"/>
      <c r="L187" s="73"/>
      <c r="M187" s="73"/>
      <c r="N187" s="73"/>
      <c r="O187" s="94"/>
      <c r="P187" s="87"/>
      <c r="Q187" s="73"/>
      <c r="R187" s="73"/>
      <c r="S187" s="73"/>
      <c r="T187" s="26"/>
      <c r="U187" s="26"/>
      <c r="V187" s="26"/>
      <c r="W187" s="26"/>
      <c r="X187" s="26">
        <f t="shared" si="2"/>
        <v>1</v>
      </c>
      <c r="Y187" s="73"/>
      <c r="Z187" s="26"/>
    </row>
    <row r="188" spans="1:26" ht="16.5" customHeight="1" thickBot="1" x14ac:dyDescent="0.25">
      <c r="A188" s="57" t="s">
        <v>23</v>
      </c>
      <c r="B188" s="27" t="s">
        <v>126</v>
      </c>
      <c r="C188" s="73"/>
      <c r="D188" s="73"/>
      <c r="E188" s="26"/>
      <c r="F188" s="26"/>
      <c r="G188" s="26"/>
      <c r="H188" s="73"/>
      <c r="I188" s="73"/>
      <c r="J188" s="26"/>
      <c r="K188" s="26"/>
      <c r="L188" s="26"/>
      <c r="M188" s="26"/>
      <c r="N188" s="73"/>
      <c r="O188" s="94"/>
      <c r="P188" s="87"/>
      <c r="Q188" s="26"/>
      <c r="R188" s="26"/>
      <c r="S188" s="26"/>
      <c r="T188" s="26"/>
      <c r="U188" s="26"/>
      <c r="V188" s="26"/>
      <c r="W188" s="26"/>
      <c r="X188" s="26">
        <f t="shared" si="2"/>
        <v>0</v>
      </c>
      <c r="Y188" s="26"/>
      <c r="Z188" s="26"/>
    </row>
    <row r="189" spans="1:26" ht="16.5" customHeight="1" thickBot="1" x14ac:dyDescent="0.25">
      <c r="A189" s="74" t="s">
        <v>23</v>
      </c>
      <c r="B189" s="74" t="s">
        <v>360</v>
      </c>
      <c r="C189" s="73" t="s">
        <v>537</v>
      </c>
      <c r="D189" s="73" t="s">
        <v>537</v>
      </c>
      <c r="E189" s="73" t="s">
        <v>313</v>
      </c>
      <c r="F189" s="73"/>
      <c r="G189" s="73"/>
      <c r="H189" s="73"/>
      <c r="I189" s="73"/>
      <c r="J189" s="73"/>
      <c r="K189" s="73"/>
      <c r="L189" s="73"/>
      <c r="M189" s="73"/>
      <c r="N189" s="73"/>
      <c r="O189" s="94"/>
      <c r="P189" s="87"/>
      <c r="Q189" s="73"/>
      <c r="R189" s="73"/>
      <c r="S189" s="73"/>
      <c r="T189" s="26"/>
      <c r="U189" s="26"/>
      <c r="V189" s="26"/>
      <c r="W189" s="26"/>
      <c r="X189" s="26">
        <f t="shared" si="2"/>
        <v>1</v>
      </c>
      <c r="Y189" s="73"/>
      <c r="Z189" s="26"/>
    </row>
    <row r="190" spans="1:26" ht="16.5" customHeight="1" thickBot="1" x14ac:dyDescent="0.25">
      <c r="A190" s="57" t="s">
        <v>104</v>
      </c>
      <c r="B190" s="27" t="s">
        <v>53</v>
      </c>
      <c r="C190" s="73" t="s">
        <v>537</v>
      </c>
      <c r="D190" s="73" t="s">
        <v>537</v>
      </c>
      <c r="E190" s="73" t="s">
        <v>313</v>
      </c>
      <c r="F190" s="73"/>
      <c r="G190" s="73"/>
      <c r="H190" s="73"/>
      <c r="I190" s="73"/>
      <c r="J190" s="73"/>
      <c r="K190" s="73"/>
      <c r="L190" s="73"/>
      <c r="M190" s="73"/>
      <c r="N190" s="73"/>
      <c r="O190" s="94"/>
      <c r="P190" s="87"/>
      <c r="Q190" s="73"/>
      <c r="R190" s="73"/>
      <c r="S190" s="73"/>
      <c r="T190" s="26"/>
      <c r="U190" s="26"/>
      <c r="V190" s="26"/>
      <c r="W190" s="26"/>
      <c r="X190" s="26">
        <f t="shared" si="2"/>
        <v>1</v>
      </c>
      <c r="Y190" s="73"/>
      <c r="Z190" s="26"/>
    </row>
    <row r="191" spans="1:26" ht="16.5" customHeight="1" thickBot="1" x14ac:dyDescent="0.25">
      <c r="A191" s="27" t="s">
        <v>117</v>
      </c>
      <c r="B191" s="27" t="s">
        <v>24</v>
      </c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95"/>
      <c r="P191" s="88"/>
      <c r="Q191" s="26"/>
      <c r="R191" s="26"/>
      <c r="S191" s="26"/>
      <c r="T191" s="26"/>
      <c r="U191" s="26"/>
      <c r="V191" s="26"/>
      <c r="W191" s="26"/>
      <c r="X191" s="26">
        <f t="shared" si="2"/>
        <v>0</v>
      </c>
      <c r="Y191" s="26"/>
      <c r="Z191" s="26"/>
    </row>
    <row r="192" spans="1:26" ht="16.5" customHeight="1" thickBot="1" x14ac:dyDescent="0.25">
      <c r="A192" t="s">
        <v>177</v>
      </c>
      <c r="B192" t="s">
        <v>135</v>
      </c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95"/>
      <c r="P192" s="88"/>
      <c r="Q192" s="26"/>
      <c r="R192" s="26"/>
      <c r="S192" s="26"/>
      <c r="T192" s="26"/>
      <c r="U192" s="26"/>
      <c r="V192" s="26"/>
      <c r="W192" s="26"/>
      <c r="X192" s="26">
        <f t="shared" si="2"/>
        <v>0</v>
      </c>
      <c r="Y192" s="26"/>
      <c r="Z192" s="26"/>
    </row>
    <row r="193" spans="1:26" ht="16.5" customHeight="1" thickBot="1" x14ac:dyDescent="0.25">
      <c r="A193" t="s">
        <v>447</v>
      </c>
      <c r="B193" t="s">
        <v>448</v>
      </c>
      <c r="C193" s="73"/>
      <c r="D193" s="73"/>
      <c r="E193" s="73"/>
      <c r="F193" s="73"/>
      <c r="G193" s="73"/>
      <c r="H193" s="26"/>
      <c r="I193" s="26"/>
      <c r="J193" s="26"/>
      <c r="K193" s="26"/>
      <c r="L193" s="73"/>
      <c r="M193" s="73"/>
      <c r="N193" s="26"/>
      <c r="O193" s="95"/>
      <c r="P193" s="87"/>
      <c r="Q193" s="73"/>
      <c r="R193" s="26"/>
      <c r="S193" s="26"/>
      <c r="T193" s="26"/>
      <c r="U193" s="26"/>
      <c r="V193" s="26"/>
      <c r="W193" s="26"/>
      <c r="X193" s="26">
        <f t="shared" si="2"/>
        <v>0</v>
      </c>
      <c r="Y193" s="26"/>
      <c r="Z193" s="26"/>
    </row>
    <row r="194" spans="1:26" ht="16.5" customHeight="1" thickBot="1" x14ac:dyDescent="0.25">
      <c r="A194" t="s">
        <v>506</v>
      </c>
      <c r="B194" t="s">
        <v>283</v>
      </c>
      <c r="C194" s="73"/>
      <c r="D194" s="73"/>
      <c r="E194" s="26"/>
      <c r="F194" s="26"/>
      <c r="G194" s="73"/>
      <c r="H194" s="26"/>
      <c r="I194" s="26"/>
      <c r="J194" s="73"/>
      <c r="K194" s="26"/>
      <c r="L194" s="73"/>
      <c r="M194" s="73"/>
      <c r="N194" s="73"/>
      <c r="O194" s="94"/>
      <c r="P194" s="88"/>
      <c r="Q194" s="26"/>
      <c r="R194" s="73"/>
      <c r="S194" s="73"/>
      <c r="T194" s="26"/>
      <c r="U194" s="26"/>
      <c r="V194" s="26"/>
      <c r="W194" s="26"/>
      <c r="X194" s="26">
        <f t="shared" si="2"/>
        <v>0</v>
      </c>
      <c r="Y194" s="73"/>
      <c r="Z194" s="26"/>
    </row>
    <row r="195" spans="1:26" ht="16.5" customHeight="1" thickBot="1" x14ac:dyDescent="0.25">
      <c r="A195" t="s">
        <v>167</v>
      </c>
      <c r="B195" t="s">
        <v>166</v>
      </c>
      <c r="C195" s="26"/>
      <c r="D195" s="26"/>
      <c r="E195" s="26"/>
      <c r="F195" s="26"/>
      <c r="G195" s="73"/>
      <c r="H195" s="26"/>
      <c r="I195" s="26"/>
      <c r="J195" s="26"/>
      <c r="K195" s="26"/>
      <c r="L195" s="26"/>
      <c r="M195" s="26"/>
      <c r="N195" s="26"/>
      <c r="O195" s="95"/>
      <c r="P195" s="88"/>
      <c r="Q195" s="26"/>
      <c r="R195" s="26"/>
      <c r="S195" s="26"/>
      <c r="T195" s="26"/>
      <c r="U195" s="26"/>
      <c r="V195" s="26"/>
      <c r="W195" s="26"/>
      <c r="X195" s="26">
        <f t="shared" si="2"/>
        <v>0</v>
      </c>
      <c r="Y195" s="26"/>
      <c r="Z195" s="26"/>
    </row>
    <row r="196" spans="1:26" ht="16.5" customHeight="1" thickBot="1" x14ac:dyDescent="0.25">
      <c r="A196" s="57" t="s">
        <v>67</v>
      </c>
      <c r="B196" s="27" t="s">
        <v>26</v>
      </c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95"/>
      <c r="P196" s="88"/>
      <c r="Q196" s="26"/>
      <c r="R196" s="26"/>
      <c r="S196" s="26"/>
      <c r="T196" s="26"/>
      <c r="U196" s="26"/>
      <c r="V196" s="26"/>
      <c r="W196" s="26"/>
      <c r="X196" s="26">
        <f t="shared" ref="X196:X259" si="3">COUNTIF(E196:W196,"X")</f>
        <v>0</v>
      </c>
      <c r="Y196" s="26"/>
      <c r="Z196" s="26"/>
    </row>
    <row r="197" spans="1:26" ht="16.5" customHeight="1" thickBot="1" x14ac:dyDescent="0.25">
      <c r="A197" s="28" t="s">
        <v>163</v>
      </c>
      <c r="B197" s="28" t="s">
        <v>60</v>
      </c>
      <c r="C197" s="73" t="s">
        <v>537</v>
      </c>
      <c r="D197" s="73" t="s">
        <v>537</v>
      </c>
      <c r="E197" s="73" t="s">
        <v>313</v>
      </c>
      <c r="F197" s="73"/>
      <c r="G197" s="73"/>
      <c r="H197" s="73"/>
      <c r="I197" s="73"/>
      <c r="J197" s="73"/>
      <c r="K197" s="73"/>
      <c r="L197" s="73"/>
      <c r="M197" s="73"/>
      <c r="N197" s="73"/>
      <c r="O197" s="94"/>
      <c r="P197" s="88"/>
      <c r="Q197" s="73"/>
      <c r="R197" s="73"/>
      <c r="S197" s="73"/>
      <c r="T197" s="26"/>
      <c r="U197" s="26"/>
      <c r="V197" s="26"/>
      <c r="W197" s="26"/>
      <c r="X197" s="26">
        <f t="shared" si="3"/>
        <v>1</v>
      </c>
      <c r="Y197" s="73"/>
      <c r="Z197" s="26"/>
    </row>
    <row r="198" spans="1:26" ht="16.5" customHeight="1" thickBot="1" x14ac:dyDescent="0.25">
      <c r="A198" s="28" t="s">
        <v>68</v>
      </c>
      <c r="B198" s="28" t="s">
        <v>143</v>
      </c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95"/>
      <c r="P198" s="88"/>
      <c r="Q198" s="26"/>
      <c r="R198" s="26"/>
      <c r="S198" s="26"/>
      <c r="T198" s="26"/>
      <c r="U198" s="26"/>
      <c r="V198" s="26"/>
      <c r="W198" s="26"/>
      <c r="X198" s="26">
        <f t="shared" si="3"/>
        <v>0</v>
      </c>
      <c r="Y198" s="26"/>
      <c r="Z198" s="26"/>
    </row>
    <row r="199" spans="1:26" ht="16.5" customHeight="1" thickBot="1" x14ac:dyDescent="0.25">
      <c r="A199" s="57" t="s">
        <v>68</v>
      </c>
      <c r="B199" s="27" t="s">
        <v>22</v>
      </c>
      <c r="C199" s="73"/>
      <c r="D199" s="73"/>
      <c r="E199" s="73"/>
      <c r="F199" s="73"/>
      <c r="G199" s="26"/>
      <c r="H199" s="26"/>
      <c r="I199" s="26"/>
      <c r="J199" s="73"/>
      <c r="K199" s="26"/>
      <c r="L199" s="26"/>
      <c r="M199" s="26"/>
      <c r="N199" s="26"/>
      <c r="O199" s="95"/>
      <c r="P199" s="88"/>
      <c r="Q199" s="26"/>
      <c r="R199" s="26"/>
      <c r="S199" s="26"/>
      <c r="T199" s="26"/>
      <c r="U199" s="26"/>
      <c r="V199" s="26"/>
      <c r="W199" s="26"/>
      <c r="X199" s="26">
        <f t="shared" si="3"/>
        <v>0</v>
      </c>
      <c r="Y199" s="26"/>
      <c r="Z199" s="26"/>
    </row>
    <row r="200" spans="1:26" ht="16.5" customHeight="1" thickBot="1" x14ac:dyDescent="0.25">
      <c r="A200" s="57" t="s">
        <v>101</v>
      </c>
      <c r="B200" s="27" t="s">
        <v>16</v>
      </c>
      <c r="C200" s="73"/>
      <c r="D200" s="73"/>
      <c r="E200" s="73"/>
      <c r="F200" s="73"/>
      <c r="G200" s="73"/>
      <c r="H200" s="26"/>
      <c r="I200" s="73"/>
      <c r="J200" s="73"/>
      <c r="K200" s="73"/>
      <c r="L200" s="73"/>
      <c r="M200" s="73"/>
      <c r="N200" s="73"/>
      <c r="O200" s="94"/>
      <c r="P200" s="87"/>
      <c r="Q200" s="73"/>
      <c r="R200" s="73"/>
      <c r="S200" s="73"/>
      <c r="T200" s="26"/>
      <c r="U200" s="26"/>
      <c r="V200" s="26"/>
      <c r="W200" s="26"/>
      <c r="X200" s="26">
        <f t="shared" si="3"/>
        <v>0</v>
      </c>
      <c r="Y200" s="73"/>
      <c r="Z200" s="26"/>
    </row>
    <row r="201" spans="1:26" ht="16.5" customHeight="1" thickBot="1" x14ac:dyDescent="0.25">
      <c r="A201" s="74" t="s">
        <v>406</v>
      </c>
      <c r="B201" s="74" t="s">
        <v>407</v>
      </c>
      <c r="C201" s="73" t="s">
        <v>537</v>
      </c>
      <c r="D201" s="73" t="s">
        <v>537</v>
      </c>
      <c r="E201" s="73" t="s">
        <v>313</v>
      </c>
      <c r="F201" s="73"/>
      <c r="G201" s="73"/>
      <c r="H201" s="73"/>
      <c r="I201" s="73"/>
      <c r="J201" s="73"/>
      <c r="K201" s="73"/>
      <c r="L201" s="73"/>
      <c r="M201" s="73"/>
      <c r="N201" s="73"/>
      <c r="O201" s="94"/>
      <c r="P201" s="87"/>
      <c r="Q201" s="73"/>
      <c r="R201" s="73"/>
      <c r="S201" s="73"/>
      <c r="T201" s="26"/>
      <c r="U201" s="26"/>
      <c r="V201" s="26"/>
      <c r="W201" s="26"/>
      <c r="X201" s="26">
        <f t="shared" si="3"/>
        <v>1</v>
      </c>
      <c r="Y201" s="73"/>
      <c r="Z201" s="26"/>
    </row>
    <row r="202" spans="1:26" ht="16.5" customHeight="1" thickBot="1" x14ac:dyDescent="0.25">
      <c r="A202" s="28" t="s">
        <v>266</v>
      </c>
      <c r="B202" s="28" t="s">
        <v>267</v>
      </c>
      <c r="C202" s="73"/>
      <c r="D202" s="73"/>
      <c r="E202" s="73"/>
      <c r="F202" s="26"/>
      <c r="G202" s="73"/>
      <c r="H202" s="73"/>
      <c r="I202" s="73"/>
      <c r="J202" s="73"/>
      <c r="K202" s="73"/>
      <c r="L202" s="73"/>
      <c r="M202" s="73"/>
      <c r="N202" s="73"/>
      <c r="O202" s="94"/>
      <c r="P202" s="87"/>
      <c r="Q202" s="26"/>
      <c r="R202" s="73"/>
      <c r="S202" s="73"/>
      <c r="T202" s="26"/>
      <c r="U202" s="26"/>
      <c r="V202" s="26"/>
      <c r="W202" s="26"/>
      <c r="X202" s="26">
        <f t="shared" si="3"/>
        <v>0</v>
      </c>
      <c r="Y202" s="26"/>
      <c r="Z202" s="26"/>
    </row>
    <row r="203" spans="1:26" ht="16.5" customHeight="1" thickBot="1" x14ac:dyDescent="0.25">
      <c r="A203" s="74" t="s">
        <v>626</v>
      </c>
      <c r="B203" s="74" t="s">
        <v>627</v>
      </c>
      <c r="C203" s="73"/>
      <c r="D203" s="73"/>
      <c r="E203" s="26"/>
      <c r="F203" s="26"/>
      <c r="G203" s="26"/>
      <c r="H203" s="26"/>
      <c r="I203" s="26"/>
      <c r="J203" s="26"/>
      <c r="K203" s="26"/>
      <c r="L203" s="26"/>
      <c r="M203" s="73"/>
      <c r="N203" s="26"/>
      <c r="O203" s="95"/>
      <c r="P203" s="87"/>
      <c r="Q203" s="26"/>
      <c r="R203" s="26"/>
      <c r="S203" s="26"/>
      <c r="T203" s="26"/>
      <c r="U203" s="26"/>
      <c r="V203" s="26"/>
      <c r="W203" s="26"/>
      <c r="X203" s="26">
        <f t="shared" si="3"/>
        <v>0</v>
      </c>
      <c r="Y203" s="26"/>
      <c r="Z203" s="26"/>
    </row>
    <row r="204" spans="1:26" ht="16.5" customHeight="1" thickBot="1" x14ac:dyDescent="0.25">
      <c r="A204" s="74" t="s">
        <v>526</v>
      </c>
      <c r="B204" s="74" t="s">
        <v>32</v>
      </c>
      <c r="C204" s="73"/>
      <c r="D204" s="73"/>
      <c r="E204" s="26"/>
      <c r="F204" s="73"/>
      <c r="G204" s="26"/>
      <c r="H204" s="73"/>
      <c r="I204" s="26"/>
      <c r="J204" s="73"/>
      <c r="K204" s="26"/>
      <c r="L204" s="73"/>
      <c r="M204" s="26"/>
      <c r="N204" s="26"/>
      <c r="O204" s="95"/>
      <c r="P204" s="87"/>
      <c r="Q204" s="26"/>
      <c r="R204" s="26"/>
      <c r="S204" s="26"/>
      <c r="T204" s="26"/>
      <c r="U204" s="26"/>
      <c r="V204" s="26"/>
      <c r="W204" s="26"/>
      <c r="X204" s="26">
        <f t="shared" si="3"/>
        <v>0</v>
      </c>
      <c r="Y204" s="26"/>
      <c r="Z204" s="26"/>
    </row>
    <row r="205" spans="1:26" ht="16.5" customHeight="1" thickBot="1" x14ac:dyDescent="0.25">
      <c r="A205" s="12" t="s">
        <v>251</v>
      </c>
      <c r="B205" s="12" t="s">
        <v>286</v>
      </c>
      <c r="C205" s="73"/>
      <c r="D205" s="73"/>
      <c r="E205" s="73"/>
      <c r="F205" s="73"/>
      <c r="G205" s="73"/>
      <c r="H205" s="73"/>
      <c r="I205" s="73"/>
      <c r="J205" s="73"/>
      <c r="K205" s="73"/>
      <c r="L205" s="73"/>
      <c r="M205" s="73"/>
      <c r="N205" s="73"/>
      <c r="O205" s="94"/>
      <c r="P205" s="87"/>
      <c r="Q205" s="73"/>
      <c r="R205" s="73"/>
      <c r="S205" s="26"/>
      <c r="T205" s="26"/>
      <c r="U205" s="26"/>
      <c r="V205" s="26"/>
      <c r="W205" s="26"/>
      <c r="X205" s="26">
        <f t="shared" si="3"/>
        <v>0</v>
      </c>
      <c r="Y205" s="73"/>
      <c r="Z205" s="26"/>
    </row>
    <row r="206" spans="1:26" ht="16.5" customHeight="1" thickBot="1" x14ac:dyDescent="0.25">
      <c r="A206" s="28" t="s">
        <v>251</v>
      </c>
      <c r="B206" s="28" t="s">
        <v>292</v>
      </c>
      <c r="C206" s="73"/>
      <c r="D206" s="73"/>
      <c r="E206" s="26"/>
      <c r="F206" s="26"/>
      <c r="G206" s="26"/>
      <c r="H206" s="26"/>
      <c r="I206" s="73"/>
      <c r="J206" s="73"/>
      <c r="K206" s="26"/>
      <c r="L206" s="26"/>
      <c r="M206" s="26"/>
      <c r="N206" s="73"/>
      <c r="O206" s="94"/>
      <c r="P206" s="88"/>
      <c r="Q206" s="73"/>
      <c r="R206" s="26"/>
      <c r="S206" s="26"/>
      <c r="T206" s="26"/>
      <c r="U206" s="26"/>
      <c r="V206" s="26"/>
      <c r="W206" s="26"/>
      <c r="X206" s="26">
        <f t="shared" si="3"/>
        <v>0</v>
      </c>
      <c r="Y206" s="26"/>
      <c r="Z206" s="26"/>
    </row>
    <row r="207" spans="1:26" ht="16.5" customHeight="1" thickBot="1" x14ac:dyDescent="0.25">
      <c r="A207" s="28" t="s">
        <v>302</v>
      </c>
      <c r="B207" s="28" t="s">
        <v>298</v>
      </c>
      <c r="C207" s="73"/>
      <c r="D207" s="73"/>
      <c r="E207" s="73"/>
      <c r="F207" s="73"/>
      <c r="G207" s="73"/>
      <c r="H207" s="73"/>
      <c r="I207" s="73"/>
      <c r="J207" s="73"/>
      <c r="K207" s="26"/>
      <c r="L207" s="73"/>
      <c r="M207" s="26"/>
      <c r="N207" s="26"/>
      <c r="O207" s="94"/>
      <c r="P207" s="87"/>
      <c r="Q207" s="26"/>
      <c r="R207" s="26"/>
      <c r="S207" s="26"/>
      <c r="T207" s="26"/>
      <c r="U207" s="26"/>
      <c r="V207" s="26"/>
      <c r="W207" s="26"/>
      <c r="X207" s="26">
        <f t="shared" si="3"/>
        <v>0</v>
      </c>
      <c r="Y207" s="73"/>
      <c r="Z207" s="26"/>
    </row>
    <row r="208" spans="1:26" ht="16.5" customHeight="1" thickBot="1" x14ac:dyDescent="0.25">
      <c r="A208" s="74" t="s">
        <v>623</v>
      </c>
      <c r="B208" s="74" t="s">
        <v>150</v>
      </c>
      <c r="C208" s="73"/>
      <c r="D208" s="73"/>
      <c r="E208" s="73"/>
      <c r="F208" s="73"/>
      <c r="G208" s="73"/>
      <c r="H208" s="26"/>
      <c r="I208" s="26"/>
      <c r="J208" s="26"/>
      <c r="K208" s="26"/>
      <c r="L208" s="73"/>
      <c r="M208" s="73"/>
      <c r="N208" s="73"/>
      <c r="O208" s="94"/>
      <c r="P208" s="87"/>
      <c r="Q208" s="26"/>
      <c r="R208" s="73"/>
      <c r="S208" s="26"/>
      <c r="T208" s="26"/>
      <c r="U208" s="26"/>
      <c r="V208" s="26"/>
      <c r="W208" s="26"/>
      <c r="X208" s="26">
        <f t="shared" si="3"/>
        <v>0</v>
      </c>
      <c r="Y208" s="26"/>
      <c r="Z208" s="26"/>
    </row>
    <row r="209" spans="1:26" ht="16.5" customHeight="1" thickBot="1" x14ac:dyDescent="0.25">
      <c r="A209" s="74" t="s">
        <v>639</v>
      </c>
      <c r="B209" s="74" t="s">
        <v>640</v>
      </c>
      <c r="C209" s="73"/>
      <c r="D209" s="73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94"/>
      <c r="P209" s="88"/>
      <c r="Q209" s="26"/>
      <c r="R209" s="73"/>
      <c r="S209" s="26"/>
      <c r="T209" s="26"/>
      <c r="U209" s="26"/>
      <c r="V209" s="26"/>
      <c r="W209" s="26"/>
      <c r="X209" s="26">
        <f t="shared" si="3"/>
        <v>0</v>
      </c>
      <c r="Y209" s="26"/>
      <c r="Z209" s="26"/>
    </row>
    <row r="210" spans="1:26" ht="16.5" customHeight="1" thickBot="1" x14ac:dyDescent="0.25">
      <c r="A210" s="57" t="s">
        <v>19</v>
      </c>
      <c r="B210" s="27" t="s">
        <v>20</v>
      </c>
      <c r="C210" s="73"/>
      <c r="D210" s="73"/>
      <c r="E210" s="73"/>
      <c r="F210" s="73"/>
      <c r="G210" s="73"/>
      <c r="H210" s="73"/>
      <c r="I210" s="73"/>
      <c r="J210" s="73"/>
      <c r="K210" s="73"/>
      <c r="L210" s="73"/>
      <c r="M210" s="73"/>
      <c r="N210" s="73"/>
      <c r="O210" s="94"/>
      <c r="P210" s="87"/>
      <c r="Q210" s="73"/>
      <c r="R210" s="73"/>
      <c r="S210" s="26"/>
      <c r="T210" s="26"/>
      <c r="U210" s="26"/>
      <c r="V210" s="26"/>
      <c r="W210" s="26"/>
      <c r="X210" s="26">
        <f t="shared" si="3"/>
        <v>0</v>
      </c>
      <c r="Y210" s="73"/>
      <c r="Z210" s="26"/>
    </row>
    <row r="211" spans="1:26" ht="16.5" customHeight="1" thickBot="1" x14ac:dyDescent="0.25">
      <c r="A211" s="74" t="s">
        <v>19</v>
      </c>
      <c r="B211" s="74" t="s">
        <v>118</v>
      </c>
      <c r="C211" s="73"/>
      <c r="D211" s="73"/>
      <c r="E211" s="26"/>
      <c r="F211" s="73"/>
      <c r="G211" s="26"/>
      <c r="H211" s="26"/>
      <c r="I211" s="26"/>
      <c r="J211" s="26"/>
      <c r="K211" s="26"/>
      <c r="L211" s="26"/>
      <c r="M211" s="26"/>
      <c r="N211" s="26"/>
      <c r="O211" s="94"/>
      <c r="P211" s="87"/>
      <c r="Q211" s="26"/>
      <c r="R211" s="26"/>
      <c r="S211" s="26"/>
      <c r="T211" s="26"/>
      <c r="U211" s="26"/>
      <c r="V211" s="26"/>
      <c r="W211" s="26"/>
      <c r="X211" s="26">
        <f t="shared" si="3"/>
        <v>0</v>
      </c>
      <c r="Y211" s="26"/>
      <c r="Z211" s="26"/>
    </row>
    <row r="212" spans="1:26" ht="16.5" customHeight="1" thickBot="1" x14ac:dyDescent="0.25">
      <c r="A212" s="28" t="s">
        <v>19</v>
      </c>
      <c r="B212" s="74" t="s">
        <v>26</v>
      </c>
      <c r="C212" s="73"/>
      <c r="D212" s="73"/>
      <c r="E212" s="26"/>
      <c r="F212" s="73"/>
      <c r="G212" s="73"/>
      <c r="H212" s="26"/>
      <c r="I212" s="73"/>
      <c r="J212" s="73"/>
      <c r="K212" s="26"/>
      <c r="L212" s="26"/>
      <c r="M212" s="73"/>
      <c r="N212" s="73"/>
      <c r="O212" s="94"/>
      <c r="P212" s="87"/>
      <c r="Q212" s="26"/>
      <c r="R212" s="26"/>
      <c r="S212" s="26"/>
      <c r="T212" s="26"/>
      <c r="U212" s="26"/>
      <c r="V212" s="26"/>
      <c r="W212" s="26"/>
      <c r="X212" s="26">
        <f t="shared" si="3"/>
        <v>0</v>
      </c>
      <c r="Y212" s="26"/>
      <c r="Z212" s="26"/>
    </row>
    <row r="213" spans="1:26" ht="16.5" customHeight="1" thickBot="1" x14ac:dyDescent="0.25">
      <c r="A213" s="74" t="s">
        <v>371</v>
      </c>
      <c r="B213" s="74" t="s">
        <v>372</v>
      </c>
      <c r="C213" s="73"/>
      <c r="D213" s="73"/>
      <c r="E213" s="26"/>
      <c r="F213" s="26"/>
      <c r="G213" s="26"/>
      <c r="H213" s="26"/>
      <c r="I213" s="26"/>
      <c r="J213" s="73"/>
      <c r="K213" s="26"/>
      <c r="L213" s="26"/>
      <c r="M213" s="26"/>
      <c r="N213" s="26"/>
      <c r="O213" s="94"/>
      <c r="P213" s="88"/>
      <c r="Q213" s="26"/>
      <c r="R213" s="26"/>
      <c r="S213" s="26"/>
      <c r="T213" s="26"/>
      <c r="U213" s="26"/>
      <c r="V213" s="26"/>
      <c r="W213" s="26"/>
      <c r="X213" s="26">
        <f t="shared" si="3"/>
        <v>0</v>
      </c>
      <c r="Y213" s="26"/>
      <c r="Z213" s="26"/>
    </row>
    <row r="214" spans="1:26" ht="16.5" customHeight="1" thickBot="1" x14ac:dyDescent="0.25">
      <c r="A214" s="74" t="s">
        <v>437</v>
      </c>
      <c r="B214" s="74" t="s">
        <v>449</v>
      </c>
      <c r="C214" s="73"/>
      <c r="D214" s="73"/>
      <c r="E214" s="73"/>
      <c r="F214" s="26"/>
      <c r="G214" s="73"/>
      <c r="H214" s="73"/>
      <c r="I214" s="73"/>
      <c r="J214" s="73"/>
      <c r="K214" s="73"/>
      <c r="L214" s="26"/>
      <c r="M214" s="73"/>
      <c r="N214" s="73"/>
      <c r="O214" s="95"/>
      <c r="P214" s="88"/>
      <c r="Q214" s="73"/>
      <c r="R214" s="73"/>
      <c r="S214" s="26"/>
      <c r="T214" s="26"/>
      <c r="U214" s="26"/>
      <c r="V214" s="26"/>
      <c r="W214" s="26"/>
      <c r="X214" s="26">
        <f t="shared" si="3"/>
        <v>0</v>
      </c>
      <c r="Y214" s="73"/>
      <c r="Z214" s="26"/>
    </row>
    <row r="215" spans="1:26" ht="16.5" customHeight="1" thickBot="1" x14ac:dyDescent="0.25">
      <c r="A215" t="s">
        <v>325</v>
      </c>
      <c r="B215" t="s">
        <v>210</v>
      </c>
      <c r="C215" s="73"/>
      <c r="D215" s="73"/>
      <c r="E215" s="26"/>
      <c r="F215" s="73"/>
      <c r="G215" s="73"/>
      <c r="H215" s="73"/>
      <c r="I215" s="73"/>
      <c r="J215" s="73"/>
      <c r="K215" s="73"/>
      <c r="L215" s="73"/>
      <c r="M215" s="73"/>
      <c r="N215" s="73"/>
      <c r="O215" s="95"/>
      <c r="P215" s="87"/>
      <c r="Q215" s="73"/>
      <c r="R215" s="73"/>
      <c r="S215" s="73"/>
      <c r="T215" s="26"/>
      <c r="U215" s="26"/>
      <c r="V215" s="26"/>
      <c r="W215" s="26"/>
      <c r="X215" s="26">
        <f t="shared" si="3"/>
        <v>0</v>
      </c>
      <c r="Y215" s="73"/>
      <c r="Z215" s="26"/>
    </row>
    <row r="216" spans="1:26" ht="16.5" customHeight="1" thickBot="1" x14ac:dyDescent="0.25">
      <c r="A216" t="s">
        <v>607</v>
      </c>
      <c r="B216" t="s">
        <v>608</v>
      </c>
      <c r="C216" s="73"/>
      <c r="D216" s="73"/>
      <c r="E216" s="26"/>
      <c r="F216" s="26"/>
      <c r="G216" s="26"/>
      <c r="H216" s="26"/>
      <c r="I216" s="26"/>
      <c r="J216" s="73"/>
      <c r="K216" s="26"/>
      <c r="L216" s="26"/>
      <c r="M216" s="26"/>
      <c r="N216" s="73"/>
      <c r="O216" s="95"/>
      <c r="P216" s="88"/>
      <c r="Q216" s="26"/>
      <c r="R216" s="26"/>
      <c r="S216" s="26"/>
      <c r="T216" s="26"/>
      <c r="U216" s="26"/>
      <c r="V216" s="26"/>
      <c r="W216" s="26"/>
      <c r="X216" s="26">
        <f t="shared" si="3"/>
        <v>0</v>
      </c>
      <c r="Y216" s="73"/>
      <c r="Z216" s="26"/>
    </row>
    <row r="217" spans="1:26" ht="16.5" customHeight="1" thickBot="1" x14ac:dyDescent="0.25">
      <c r="A217" t="s">
        <v>127</v>
      </c>
      <c r="B217" t="s">
        <v>141</v>
      </c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95"/>
      <c r="P217" s="88"/>
      <c r="Q217" s="26"/>
      <c r="R217" s="26"/>
      <c r="S217" s="26"/>
      <c r="T217" s="26"/>
      <c r="U217" s="26"/>
      <c r="V217" s="26"/>
      <c r="W217" s="26"/>
      <c r="X217" s="26">
        <f t="shared" si="3"/>
        <v>0</v>
      </c>
      <c r="Y217" s="26"/>
      <c r="Z217" s="26"/>
    </row>
    <row r="218" spans="1:26" ht="16.5" customHeight="1" thickBot="1" x14ac:dyDescent="0.25">
      <c r="A218" s="12" t="s">
        <v>239</v>
      </c>
      <c r="B218" s="12" t="s">
        <v>100</v>
      </c>
      <c r="C218" s="73"/>
      <c r="D218" s="73"/>
      <c r="E218" s="73"/>
      <c r="F218" s="73"/>
      <c r="G218" s="73"/>
      <c r="H218" s="73"/>
      <c r="I218" s="73"/>
      <c r="J218" s="73"/>
      <c r="K218" s="73"/>
      <c r="L218" s="73"/>
      <c r="M218" s="73"/>
      <c r="N218" s="73"/>
      <c r="O218" s="94"/>
      <c r="P218" s="87"/>
      <c r="Q218" s="73"/>
      <c r="R218" s="73"/>
      <c r="S218" s="26"/>
      <c r="T218" s="26"/>
      <c r="U218" s="26"/>
      <c r="V218" s="26"/>
      <c r="W218" s="26"/>
      <c r="X218" s="26">
        <f t="shared" si="3"/>
        <v>0</v>
      </c>
      <c r="Y218" s="26"/>
      <c r="Z218" s="26"/>
    </row>
    <row r="219" spans="1:26" ht="16.5" customHeight="1" thickBot="1" x14ac:dyDescent="0.25">
      <c r="A219" s="28" t="s">
        <v>276</v>
      </c>
      <c r="B219" s="28" t="s">
        <v>61</v>
      </c>
      <c r="C219" s="73"/>
      <c r="D219" s="73"/>
      <c r="E219" s="73"/>
      <c r="F219" s="73"/>
      <c r="G219" s="73"/>
      <c r="H219" s="73"/>
      <c r="I219" s="73"/>
      <c r="J219" s="73"/>
      <c r="K219" s="73"/>
      <c r="L219" s="73"/>
      <c r="M219" s="73"/>
      <c r="N219" s="73"/>
      <c r="O219" s="94"/>
      <c r="P219" s="87"/>
      <c r="Q219" s="73"/>
      <c r="R219" s="73"/>
      <c r="S219" s="73"/>
      <c r="T219" s="26"/>
      <c r="U219" s="26"/>
      <c r="V219" s="26"/>
      <c r="W219" s="26"/>
      <c r="X219" s="26">
        <f t="shared" si="3"/>
        <v>0</v>
      </c>
      <c r="Y219" s="73"/>
      <c r="Z219" s="26"/>
    </row>
    <row r="220" spans="1:26" ht="16.5" customHeight="1" thickBot="1" x14ac:dyDescent="0.25">
      <c r="A220" s="74" t="s">
        <v>624</v>
      </c>
      <c r="B220" s="74" t="s">
        <v>422</v>
      </c>
      <c r="C220" s="26"/>
      <c r="D220" s="26"/>
      <c r="E220" s="26"/>
      <c r="F220" s="26"/>
      <c r="G220" s="26"/>
      <c r="H220" s="26"/>
      <c r="I220" s="26"/>
      <c r="J220" s="26"/>
      <c r="K220" s="26"/>
      <c r="L220" s="73"/>
      <c r="M220" s="26"/>
      <c r="N220" s="26"/>
      <c r="O220" s="95"/>
      <c r="P220" s="88"/>
      <c r="Q220" s="26"/>
      <c r="R220" s="73"/>
      <c r="S220" s="26"/>
      <c r="T220" s="26"/>
      <c r="U220" s="26"/>
      <c r="V220" s="26"/>
      <c r="W220" s="26"/>
      <c r="X220" s="26">
        <f t="shared" si="3"/>
        <v>0</v>
      </c>
      <c r="Y220" s="26"/>
      <c r="Z220" s="26"/>
    </row>
    <row r="221" spans="1:26" ht="16.5" customHeight="1" thickBot="1" x14ac:dyDescent="0.25">
      <c r="A221" t="s">
        <v>287</v>
      </c>
      <c r="B221" t="s">
        <v>288</v>
      </c>
      <c r="C221" s="73" t="s">
        <v>537</v>
      </c>
      <c r="D221" s="73" t="s">
        <v>537</v>
      </c>
      <c r="E221" s="73" t="s">
        <v>313</v>
      </c>
      <c r="F221" s="73"/>
      <c r="G221" s="73"/>
      <c r="H221" s="73"/>
      <c r="I221" s="73"/>
      <c r="J221" s="73"/>
      <c r="K221" s="73"/>
      <c r="L221" s="73"/>
      <c r="M221" s="73"/>
      <c r="N221" s="73"/>
      <c r="O221" s="94"/>
      <c r="P221" s="87"/>
      <c r="Q221" s="73"/>
      <c r="R221" s="73"/>
      <c r="S221" s="73"/>
      <c r="T221" s="26"/>
      <c r="U221" s="26"/>
      <c r="V221" s="26"/>
      <c r="W221" s="26"/>
      <c r="X221" s="26">
        <f t="shared" si="3"/>
        <v>1</v>
      </c>
      <c r="Y221" s="73"/>
      <c r="Z221" s="26"/>
    </row>
    <row r="222" spans="1:26" ht="16.5" customHeight="1" thickBot="1" x14ac:dyDescent="0.25">
      <c r="A222" t="s">
        <v>222</v>
      </c>
      <c r="B222" t="s">
        <v>60</v>
      </c>
      <c r="C222" s="73" t="s">
        <v>537</v>
      </c>
      <c r="D222" s="73" t="s">
        <v>537</v>
      </c>
      <c r="E222" s="73" t="s">
        <v>313</v>
      </c>
      <c r="F222" s="73"/>
      <c r="G222" s="73"/>
      <c r="H222" s="73"/>
      <c r="I222" s="73"/>
      <c r="J222" s="73"/>
      <c r="K222" s="73"/>
      <c r="L222" s="73"/>
      <c r="M222" s="73"/>
      <c r="N222" s="73"/>
      <c r="O222" s="94"/>
      <c r="P222" s="87"/>
      <c r="Q222" s="73"/>
      <c r="R222" s="73"/>
      <c r="S222" s="73"/>
      <c r="T222" s="26"/>
      <c r="U222" s="26"/>
      <c r="V222" s="26"/>
      <c r="W222" s="26"/>
      <c r="X222" s="26">
        <f t="shared" si="3"/>
        <v>1</v>
      </c>
      <c r="Y222" s="73"/>
      <c r="Z222" s="26"/>
    </row>
    <row r="223" spans="1:26" ht="16.5" customHeight="1" thickBot="1" x14ac:dyDescent="0.25">
      <c r="A223" s="74" t="s">
        <v>637</v>
      </c>
      <c r="B223" s="74" t="s">
        <v>638</v>
      </c>
      <c r="C223" s="73"/>
      <c r="D223" s="73"/>
      <c r="E223" s="26"/>
      <c r="F223" s="26"/>
      <c r="G223" s="26"/>
      <c r="H223" s="26"/>
      <c r="I223" s="26"/>
      <c r="J223" s="26"/>
      <c r="K223" s="26"/>
      <c r="L223" s="73"/>
      <c r="M223" s="26"/>
      <c r="N223" s="26"/>
      <c r="O223" s="94"/>
      <c r="P223" s="88"/>
      <c r="Q223" s="26"/>
      <c r="R223" s="73"/>
      <c r="S223" s="26"/>
      <c r="T223" s="26"/>
      <c r="U223" s="26"/>
      <c r="V223" s="26"/>
      <c r="W223" s="26"/>
      <c r="X223" s="26">
        <f t="shared" si="3"/>
        <v>0</v>
      </c>
      <c r="Y223" s="26"/>
      <c r="Z223" s="26"/>
    </row>
    <row r="224" spans="1:26" ht="16.5" customHeight="1" thickBot="1" x14ac:dyDescent="0.25">
      <c r="A224" s="74" t="s">
        <v>636</v>
      </c>
      <c r="B224" s="74" t="s">
        <v>126</v>
      </c>
      <c r="C224" s="73"/>
      <c r="D224" s="73"/>
      <c r="E224" s="26"/>
      <c r="F224" s="73"/>
      <c r="G224" s="26"/>
      <c r="H224" s="73"/>
      <c r="I224" s="73"/>
      <c r="J224" s="73"/>
      <c r="K224" s="73"/>
      <c r="L224" s="73"/>
      <c r="M224" s="26"/>
      <c r="N224" s="73"/>
      <c r="O224" s="94"/>
      <c r="P224" s="87"/>
      <c r="Q224" s="26"/>
      <c r="R224" s="26"/>
      <c r="S224" s="26"/>
      <c r="T224" s="26"/>
      <c r="U224" s="26"/>
      <c r="V224" s="26"/>
      <c r="W224" s="26"/>
      <c r="X224" s="26">
        <f t="shared" si="3"/>
        <v>0</v>
      </c>
      <c r="Y224" s="26"/>
      <c r="Z224" s="26"/>
    </row>
    <row r="225" spans="1:26" ht="16.5" customHeight="1" thickBot="1" x14ac:dyDescent="0.25">
      <c r="A225" s="12" t="s">
        <v>299</v>
      </c>
      <c r="B225" s="12" t="s">
        <v>102</v>
      </c>
      <c r="C225" s="73"/>
      <c r="D225" s="73"/>
      <c r="E225" s="73"/>
      <c r="F225" s="73"/>
      <c r="G225" s="73"/>
      <c r="H225" s="73"/>
      <c r="I225" s="73"/>
      <c r="J225" s="73"/>
      <c r="K225" s="73"/>
      <c r="L225" s="73"/>
      <c r="M225" s="73"/>
      <c r="N225" s="73"/>
      <c r="O225" s="94"/>
      <c r="P225" s="87"/>
      <c r="Q225" s="73"/>
      <c r="R225" s="73"/>
      <c r="S225" s="26"/>
      <c r="T225" s="26"/>
      <c r="U225" s="26"/>
      <c r="V225" s="26"/>
      <c r="W225" s="26"/>
      <c r="X225" s="26">
        <f t="shared" si="3"/>
        <v>0</v>
      </c>
      <c r="Y225" s="73"/>
      <c r="Z225" s="26"/>
    </row>
    <row r="226" spans="1:26" ht="16.5" customHeight="1" thickBot="1" x14ac:dyDescent="0.25">
      <c r="A226" s="12" t="s">
        <v>203</v>
      </c>
      <c r="B226" s="12" t="s">
        <v>204</v>
      </c>
      <c r="C226" s="73"/>
      <c r="D226" s="73"/>
      <c r="E226" s="73"/>
      <c r="F226" s="73"/>
      <c r="G226" s="73"/>
      <c r="H226" s="73"/>
      <c r="I226" s="73"/>
      <c r="J226" s="73"/>
      <c r="K226" s="73"/>
      <c r="L226" s="73"/>
      <c r="M226" s="73"/>
      <c r="N226" s="73"/>
      <c r="O226" s="94"/>
      <c r="P226" s="87"/>
      <c r="Q226" s="73"/>
      <c r="R226" s="73"/>
      <c r="S226" s="73"/>
      <c r="T226" s="26"/>
      <c r="U226" s="26"/>
      <c r="V226" s="26"/>
      <c r="W226" s="26"/>
      <c r="X226" s="26">
        <f t="shared" si="3"/>
        <v>0</v>
      </c>
      <c r="Y226" s="73"/>
      <c r="Z226" s="26"/>
    </row>
    <row r="227" spans="1:26" ht="16.5" customHeight="1" thickBot="1" x14ac:dyDescent="0.25">
      <c r="A227" s="28" t="s">
        <v>319</v>
      </c>
      <c r="B227" s="28" t="s">
        <v>144</v>
      </c>
      <c r="C227" s="73"/>
      <c r="D227" s="73"/>
      <c r="E227" s="73"/>
      <c r="F227" s="73"/>
      <c r="G227" s="73"/>
      <c r="H227" s="73"/>
      <c r="I227" s="73"/>
      <c r="J227" s="73"/>
      <c r="K227" s="73"/>
      <c r="L227" s="73"/>
      <c r="M227" s="73"/>
      <c r="N227" s="73"/>
      <c r="O227" s="94"/>
      <c r="P227" s="87"/>
      <c r="Q227" s="73"/>
      <c r="R227" s="73"/>
      <c r="S227" s="26"/>
      <c r="T227" s="26"/>
      <c r="U227" s="26"/>
      <c r="V227" s="26"/>
      <c r="W227" s="26"/>
      <c r="X227" s="26">
        <f t="shared" si="3"/>
        <v>0</v>
      </c>
      <c r="Y227" s="73"/>
      <c r="Z227" s="26"/>
    </row>
    <row r="228" spans="1:26" ht="16.5" customHeight="1" thickBot="1" x14ac:dyDescent="0.25">
      <c r="A228" s="74" t="s">
        <v>658</v>
      </c>
      <c r="B228" s="74" t="s">
        <v>659</v>
      </c>
      <c r="C228" s="73"/>
      <c r="D228" s="73"/>
      <c r="E228" s="26"/>
      <c r="F228" s="26"/>
      <c r="G228" s="26"/>
      <c r="H228" s="26"/>
      <c r="I228" s="26"/>
      <c r="J228" s="26"/>
      <c r="K228" s="26"/>
      <c r="L228" s="73"/>
      <c r="M228" s="26"/>
      <c r="N228" s="26"/>
      <c r="O228" s="95"/>
      <c r="P228" s="88"/>
      <c r="Q228" s="26"/>
      <c r="R228" s="73"/>
      <c r="S228" s="26"/>
      <c r="T228" s="26"/>
      <c r="U228" s="26"/>
      <c r="V228" s="26"/>
      <c r="W228" s="26"/>
      <c r="X228" s="26">
        <f t="shared" si="3"/>
        <v>0</v>
      </c>
      <c r="Y228" s="26"/>
      <c r="Z228" s="26"/>
    </row>
    <row r="229" spans="1:26" ht="16.5" customHeight="1" thickBot="1" x14ac:dyDescent="0.25">
      <c r="A229" t="s">
        <v>456</v>
      </c>
      <c r="B229" t="s">
        <v>422</v>
      </c>
      <c r="C229" s="73"/>
      <c r="D229" s="73"/>
      <c r="E229" s="26"/>
      <c r="F229" s="73"/>
      <c r="G229" s="26"/>
      <c r="H229" s="26"/>
      <c r="I229" s="26"/>
      <c r="J229" s="26"/>
      <c r="K229" s="26"/>
      <c r="L229" s="26"/>
      <c r="M229" s="26"/>
      <c r="N229" s="26"/>
      <c r="O229" s="94"/>
      <c r="P229" s="88"/>
      <c r="Q229" s="26"/>
      <c r="R229" s="26"/>
      <c r="S229" s="26"/>
      <c r="T229" s="26"/>
      <c r="U229" s="26"/>
      <c r="V229" s="26"/>
      <c r="W229" s="26"/>
      <c r="X229" s="26">
        <f t="shared" si="3"/>
        <v>0</v>
      </c>
      <c r="Y229" s="73"/>
      <c r="Z229" s="26"/>
    </row>
    <row r="230" spans="1:26" ht="16.5" customHeight="1" thickBot="1" x14ac:dyDescent="0.25">
      <c r="A230" s="75" t="s">
        <v>361</v>
      </c>
      <c r="B230" s="75" t="s">
        <v>64</v>
      </c>
      <c r="C230" s="73"/>
      <c r="D230" s="73"/>
      <c r="E230" s="73"/>
      <c r="F230" s="73"/>
      <c r="G230" s="73"/>
      <c r="H230" s="73"/>
      <c r="I230" s="73"/>
      <c r="J230" s="73"/>
      <c r="K230" s="73"/>
      <c r="L230" s="73"/>
      <c r="M230" s="73"/>
      <c r="N230" s="73"/>
      <c r="O230" s="94"/>
      <c r="P230" s="87"/>
      <c r="Q230" s="73"/>
      <c r="R230" s="73"/>
      <c r="S230" s="73"/>
      <c r="T230" s="26"/>
      <c r="U230" s="26"/>
      <c r="V230" s="26"/>
      <c r="W230" s="26"/>
      <c r="X230" s="26">
        <f t="shared" si="3"/>
        <v>0</v>
      </c>
      <c r="Y230" s="73"/>
      <c r="Z230" s="26"/>
    </row>
    <row r="231" spans="1:26" ht="16.5" customHeight="1" thickBot="1" x14ac:dyDescent="0.25">
      <c r="A231" s="75" t="s">
        <v>594</v>
      </c>
      <c r="B231" s="75" t="s">
        <v>131</v>
      </c>
      <c r="C231" s="73"/>
      <c r="D231" s="73"/>
      <c r="E231" s="26"/>
      <c r="F231" s="26"/>
      <c r="G231" s="26"/>
      <c r="H231" s="73"/>
      <c r="I231" s="26"/>
      <c r="J231" s="26"/>
      <c r="K231" s="26"/>
      <c r="L231" s="73"/>
      <c r="M231" s="26"/>
      <c r="N231" s="73"/>
      <c r="O231" s="94"/>
      <c r="P231" s="87"/>
      <c r="Q231" s="26"/>
      <c r="R231" s="26"/>
      <c r="S231" s="26"/>
      <c r="T231" s="26"/>
      <c r="U231" s="26"/>
      <c r="V231" s="26"/>
      <c r="W231" s="26"/>
      <c r="X231" s="26">
        <f t="shared" si="3"/>
        <v>0</v>
      </c>
      <c r="Y231" s="26"/>
      <c r="Z231" s="26"/>
    </row>
    <row r="232" spans="1:26" ht="16.5" customHeight="1" thickBot="1" x14ac:dyDescent="0.25">
      <c r="A232" s="56" t="s">
        <v>34</v>
      </c>
      <c r="B232" s="39" t="s">
        <v>35</v>
      </c>
      <c r="C232" s="73"/>
      <c r="D232" s="73"/>
      <c r="E232" s="73"/>
      <c r="F232" s="73"/>
      <c r="G232" s="73"/>
      <c r="H232" s="73"/>
      <c r="I232" s="73"/>
      <c r="J232" s="73"/>
      <c r="K232" s="73"/>
      <c r="L232" s="73"/>
      <c r="M232" s="73"/>
      <c r="N232" s="73"/>
      <c r="O232" s="94"/>
      <c r="P232" s="87"/>
      <c r="Q232" s="73"/>
      <c r="R232" s="73"/>
      <c r="S232" s="73"/>
      <c r="T232" s="26"/>
      <c r="U232" s="26"/>
      <c r="V232" s="26"/>
      <c r="W232" s="26"/>
      <c r="X232" s="26">
        <f t="shared" si="3"/>
        <v>0</v>
      </c>
      <c r="Y232" s="73"/>
      <c r="Z232" s="26"/>
    </row>
    <row r="233" spans="1:26" ht="16.5" customHeight="1" thickBot="1" x14ac:dyDescent="0.25">
      <c r="A233" s="28" t="s">
        <v>347</v>
      </c>
      <c r="B233" s="74" t="s">
        <v>421</v>
      </c>
      <c r="C233" s="73"/>
      <c r="D233" s="73"/>
      <c r="E233" s="26"/>
      <c r="F233" s="26"/>
      <c r="G233" s="73"/>
      <c r="H233" s="73"/>
      <c r="I233" s="73"/>
      <c r="J233" s="73"/>
      <c r="K233" s="26"/>
      <c r="L233" s="73"/>
      <c r="M233" s="73"/>
      <c r="N233" s="73"/>
      <c r="O233" s="94"/>
      <c r="P233" s="87"/>
      <c r="Q233" s="73"/>
      <c r="R233" s="73"/>
      <c r="S233" s="26"/>
      <c r="T233" s="26"/>
      <c r="U233" s="26"/>
      <c r="V233" s="26"/>
      <c r="W233" s="26"/>
      <c r="X233" s="26">
        <f t="shared" si="3"/>
        <v>0</v>
      </c>
      <c r="Y233" s="26"/>
      <c r="Z233" s="26"/>
    </row>
    <row r="234" spans="1:26" ht="16.5" customHeight="1" thickBot="1" x14ac:dyDescent="0.25">
      <c r="A234" s="74" t="s">
        <v>347</v>
      </c>
      <c r="B234" s="74" t="s">
        <v>139</v>
      </c>
      <c r="C234" s="73"/>
      <c r="D234" s="73"/>
      <c r="E234" s="26"/>
      <c r="F234" s="26"/>
      <c r="G234" s="73"/>
      <c r="H234" s="73"/>
      <c r="I234" s="73"/>
      <c r="J234" s="73"/>
      <c r="K234" s="26"/>
      <c r="L234" s="26"/>
      <c r="M234" s="26"/>
      <c r="N234" s="73"/>
      <c r="O234" s="94"/>
      <c r="P234" s="88"/>
      <c r="Q234" s="26"/>
      <c r="R234" s="26"/>
      <c r="S234" s="26"/>
      <c r="T234" s="26"/>
      <c r="U234" s="26"/>
      <c r="V234" s="26"/>
      <c r="W234" s="26"/>
      <c r="X234" s="26">
        <f t="shared" si="3"/>
        <v>0</v>
      </c>
      <c r="Y234" s="26"/>
      <c r="Z234" s="26"/>
    </row>
    <row r="235" spans="1:26" ht="16.5" customHeight="1" thickBot="1" x14ac:dyDescent="0.25">
      <c r="A235" s="74" t="s">
        <v>549</v>
      </c>
      <c r="B235" s="74" t="s">
        <v>548</v>
      </c>
      <c r="C235" s="73"/>
      <c r="D235" s="73"/>
      <c r="E235" s="26"/>
      <c r="F235" s="26"/>
      <c r="G235" s="73"/>
      <c r="H235" s="73"/>
      <c r="I235" s="73"/>
      <c r="J235" s="73"/>
      <c r="K235" s="26"/>
      <c r="L235" s="26"/>
      <c r="M235" s="73"/>
      <c r="N235" s="26"/>
      <c r="O235" s="94"/>
      <c r="P235" s="87"/>
      <c r="Q235" s="73"/>
      <c r="R235" s="73"/>
      <c r="S235" s="73"/>
      <c r="T235" s="26"/>
      <c r="U235" s="26"/>
      <c r="V235" s="26"/>
      <c r="W235" s="26"/>
      <c r="X235" s="26">
        <f t="shared" si="3"/>
        <v>0</v>
      </c>
      <c r="Y235" s="73"/>
      <c r="Z235" s="26"/>
    </row>
    <row r="236" spans="1:26" ht="16.5" customHeight="1" thickBot="1" x14ac:dyDescent="0.25">
      <c r="A236" s="75" t="s">
        <v>383</v>
      </c>
      <c r="B236" s="75" t="s">
        <v>384</v>
      </c>
      <c r="C236" s="73"/>
      <c r="D236" s="73"/>
      <c r="E236" s="26"/>
      <c r="F236" s="26"/>
      <c r="G236" s="26"/>
      <c r="H236" s="26"/>
      <c r="I236" s="26"/>
      <c r="J236" s="26"/>
      <c r="K236" s="26"/>
      <c r="L236" s="26"/>
      <c r="M236" s="73"/>
      <c r="N236" s="26"/>
      <c r="O236" s="95"/>
      <c r="P236" s="88"/>
      <c r="Q236" s="26"/>
      <c r="R236" s="26"/>
      <c r="S236" s="26"/>
      <c r="T236" s="26"/>
      <c r="U236" s="26"/>
      <c r="V236" s="26"/>
      <c r="W236" s="26"/>
      <c r="X236" s="26">
        <f t="shared" si="3"/>
        <v>0</v>
      </c>
      <c r="Y236" s="26"/>
      <c r="Z236" s="26"/>
    </row>
    <row r="237" spans="1:26" ht="16.5" customHeight="1" thickBot="1" x14ac:dyDescent="0.25">
      <c r="A237" s="28" t="s">
        <v>320</v>
      </c>
      <c r="B237" s="28" t="s">
        <v>317</v>
      </c>
      <c r="C237" s="73"/>
      <c r="D237" s="73"/>
      <c r="E237" s="73"/>
      <c r="F237" s="73"/>
      <c r="G237" s="73"/>
      <c r="H237" s="73"/>
      <c r="I237" s="73"/>
      <c r="J237" s="73"/>
      <c r="K237" s="73"/>
      <c r="L237" s="73"/>
      <c r="M237" s="73"/>
      <c r="N237" s="73"/>
      <c r="O237" s="94"/>
      <c r="P237" s="87"/>
      <c r="Q237" s="73"/>
      <c r="R237" s="73"/>
      <c r="S237" s="26"/>
      <c r="T237" s="26"/>
      <c r="U237" s="26"/>
      <c r="V237" s="26"/>
      <c r="W237" s="26"/>
      <c r="X237" s="26">
        <f t="shared" si="3"/>
        <v>0</v>
      </c>
      <c r="Y237" s="73"/>
      <c r="Z237" s="26"/>
    </row>
    <row r="238" spans="1:26" ht="16.5" customHeight="1" thickBot="1" x14ac:dyDescent="0.25">
      <c r="A238" s="75" t="s">
        <v>544</v>
      </c>
      <c r="B238" s="75" t="s">
        <v>545</v>
      </c>
      <c r="C238" s="73"/>
      <c r="D238" s="73"/>
      <c r="E238" s="26"/>
      <c r="F238" s="73"/>
      <c r="G238" s="73"/>
      <c r="H238" s="26"/>
      <c r="I238" s="26"/>
      <c r="J238" s="26"/>
      <c r="K238" s="26"/>
      <c r="L238" s="26"/>
      <c r="M238" s="73"/>
      <c r="N238" s="26"/>
      <c r="O238" s="95"/>
      <c r="P238" s="88"/>
      <c r="Q238" s="26"/>
      <c r="R238" s="26"/>
      <c r="S238" s="26"/>
      <c r="T238" s="26"/>
      <c r="U238" s="26"/>
      <c r="V238" s="26"/>
      <c r="W238" s="26"/>
      <c r="X238" s="26">
        <f t="shared" si="3"/>
        <v>0</v>
      </c>
      <c r="Y238" s="26"/>
      <c r="Z238" s="26"/>
    </row>
    <row r="239" spans="1:26" ht="16.5" customHeight="1" thickBot="1" x14ac:dyDescent="0.25">
      <c r="A239" s="56" t="s">
        <v>97</v>
      </c>
      <c r="B239" s="39" t="s">
        <v>9</v>
      </c>
      <c r="C239" s="73"/>
      <c r="D239" s="73"/>
      <c r="E239" s="73"/>
      <c r="F239" s="73"/>
      <c r="G239" s="73"/>
      <c r="H239" s="73"/>
      <c r="I239" s="73"/>
      <c r="J239" s="73"/>
      <c r="K239" s="73"/>
      <c r="L239" s="73"/>
      <c r="M239" s="73"/>
      <c r="N239" s="73"/>
      <c r="O239" s="94"/>
      <c r="P239" s="87"/>
      <c r="Q239" s="73"/>
      <c r="R239" s="73"/>
      <c r="S239" s="73"/>
      <c r="T239" s="26"/>
      <c r="U239" s="26"/>
      <c r="V239" s="26"/>
      <c r="W239" s="26"/>
      <c r="X239" s="26">
        <f t="shared" si="3"/>
        <v>0</v>
      </c>
      <c r="Y239" s="73"/>
      <c r="Z239" s="26"/>
    </row>
    <row r="240" spans="1:26" ht="16.5" customHeight="1" thickBot="1" x14ac:dyDescent="0.25">
      <c r="A240" s="75" t="s">
        <v>588</v>
      </c>
      <c r="B240" s="75" t="s">
        <v>589</v>
      </c>
      <c r="C240" s="73"/>
      <c r="D240" s="73"/>
      <c r="E240" s="26"/>
      <c r="F240" s="26"/>
      <c r="G240" s="26"/>
      <c r="H240" s="26"/>
      <c r="I240" s="73"/>
      <c r="J240" s="26"/>
      <c r="K240" s="26"/>
      <c r="L240" s="26"/>
      <c r="M240" s="26"/>
      <c r="N240" s="73"/>
      <c r="O240" s="95"/>
      <c r="P240" s="88"/>
      <c r="Q240" s="26"/>
      <c r="R240" s="73"/>
      <c r="S240" s="73"/>
      <c r="T240" s="26"/>
      <c r="U240" s="26"/>
      <c r="V240" s="26"/>
      <c r="W240" s="26"/>
      <c r="X240" s="26">
        <f t="shared" si="3"/>
        <v>0</v>
      </c>
      <c r="Y240" s="26"/>
      <c r="Z240" s="26"/>
    </row>
    <row r="241" spans="1:26" ht="16.5" customHeight="1" thickBot="1" x14ac:dyDescent="0.25">
      <c r="A241" s="28" t="s">
        <v>228</v>
      </c>
      <c r="B241" s="28" t="s">
        <v>32</v>
      </c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95"/>
      <c r="P241" s="88"/>
      <c r="Q241" s="26"/>
      <c r="R241" s="26"/>
      <c r="S241" s="26"/>
      <c r="T241" s="26"/>
      <c r="U241" s="26"/>
      <c r="V241" s="26"/>
      <c r="W241" s="26"/>
      <c r="X241" s="26">
        <f t="shared" si="3"/>
        <v>0</v>
      </c>
      <c r="Y241" s="26"/>
      <c r="Z241" s="26"/>
    </row>
    <row r="242" spans="1:26" ht="16.5" customHeight="1" thickBot="1" x14ac:dyDescent="0.25">
      <c r="A242" s="28" t="s">
        <v>164</v>
      </c>
      <c r="B242" s="28" t="s">
        <v>9</v>
      </c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95"/>
      <c r="P242" s="88"/>
      <c r="Q242" s="26"/>
      <c r="R242" s="26"/>
      <c r="S242" s="26"/>
      <c r="T242" s="26"/>
      <c r="U242" s="26"/>
      <c r="V242" s="26"/>
      <c r="W242" s="26"/>
      <c r="X242" s="26">
        <f t="shared" si="3"/>
        <v>0</v>
      </c>
      <c r="Y242" s="26"/>
      <c r="Z242" s="26"/>
    </row>
    <row r="243" spans="1:26" ht="16.5" customHeight="1" thickBot="1" x14ac:dyDescent="0.25">
      <c r="A243" s="28" t="s">
        <v>246</v>
      </c>
      <c r="B243" s="28" t="s">
        <v>217</v>
      </c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95"/>
      <c r="P243" s="88"/>
      <c r="Q243" s="26"/>
      <c r="R243" s="26"/>
      <c r="S243" s="26"/>
      <c r="T243" s="26"/>
      <c r="U243" s="26"/>
      <c r="V243" s="26"/>
      <c r="W243" s="26"/>
      <c r="X243" s="26">
        <f t="shared" si="3"/>
        <v>0</v>
      </c>
      <c r="Y243" s="26"/>
      <c r="Z243" s="26"/>
    </row>
    <row r="244" spans="1:26" ht="16.5" customHeight="1" thickBot="1" x14ac:dyDescent="0.25">
      <c r="A244" s="28" t="s">
        <v>236</v>
      </c>
      <c r="B244" s="28" t="s">
        <v>237</v>
      </c>
      <c r="C244" s="73"/>
      <c r="D244" s="73"/>
      <c r="E244" s="73"/>
      <c r="F244" s="73"/>
      <c r="G244" s="26"/>
      <c r="H244" s="73"/>
      <c r="I244" s="73"/>
      <c r="J244" s="73"/>
      <c r="K244" s="73"/>
      <c r="L244" s="73"/>
      <c r="M244" s="73"/>
      <c r="N244" s="73"/>
      <c r="O244" s="94"/>
      <c r="P244" s="87"/>
      <c r="Q244" s="73"/>
      <c r="R244" s="73"/>
      <c r="S244" s="26"/>
      <c r="T244" s="26"/>
      <c r="U244" s="26"/>
      <c r="V244" s="26"/>
      <c r="W244" s="26"/>
      <c r="X244" s="26">
        <f t="shared" si="3"/>
        <v>0</v>
      </c>
      <c r="Y244" s="73"/>
      <c r="Z244" s="26"/>
    </row>
    <row r="245" spans="1:26" ht="16.5" customHeight="1" thickBot="1" x14ac:dyDescent="0.25">
      <c r="A245" s="28" t="s">
        <v>236</v>
      </c>
      <c r="B245" s="28" t="s">
        <v>275</v>
      </c>
      <c r="C245" s="73" t="s">
        <v>537</v>
      </c>
      <c r="D245" s="73" t="s">
        <v>537</v>
      </c>
      <c r="E245" s="73" t="s">
        <v>313</v>
      </c>
      <c r="F245" s="73"/>
      <c r="G245" s="26"/>
      <c r="H245" s="73"/>
      <c r="I245" s="73"/>
      <c r="J245" s="73"/>
      <c r="K245" s="73"/>
      <c r="L245" s="73"/>
      <c r="M245" s="73"/>
      <c r="N245" s="73"/>
      <c r="O245" s="94"/>
      <c r="P245" s="87"/>
      <c r="Q245" s="73"/>
      <c r="R245" s="73"/>
      <c r="S245" s="26"/>
      <c r="T245" s="26"/>
      <c r="U245" s="26"/>
      <c r="V245" s="26"/>
      <c r="W245" s="26"/>
      <c r="X245" s="26">
        <f t="shared" si="3"/>
        <v>1</v>
      </c>
      <c r="Y245" s="73"/>
      <c r="Z245" s="26"/>
    </row>
    <row r="246" spans="1:26" ht="16.5" customHeight="1" thickBot="1" x14ac:dyDescent="0.25">
      <c r="A246" s="74" t="s">
        <v>672</v>
      </c>
      <c r="B246" s="74" t="s">
        <v>673</v>
      </c>
      <c r="C246" s="73" t="s">
        <v>537</v>
      </c>
      <c r="D246" s="73" t="s">
        <v>537</v>
      </c>
      <c r="E246" s="73" t="s">
        <v>313</v>
      </c>
      <c r="F246" s="26"/>
      <c r="G246" s="26"/>
      <c r="H246" s="26"/>
      <c r="I246" s="26"/>
      <c r="J246" s="26"/>
      <c r="K246" s="26"/>
      <c r="L246" s="73"/>
      <c r="M246" s="26"/>
      <c r="N246" s="26"/>
      <c r="O246" s="95"/>
      <c r="P246" s="87"/>
      <c r="Q246" s="26"/>
      <c r="R246" s="26"/>
      <c r="S246" s="26"/>
      <c r="T246" s="26"/>
      <c r="U246" s="26"/>
      <c r="V246" s="26"/>
      <c r="W246" s="26"/>
      <c r="X246" s="26">
        <f t="shared" si="3"/>
        <v>1</v>
      </c>
      <c r="Y246" s="26"/>
      <c r="Z246" s="26"/>
    </row>
    <row r="247" spans="1:26" ht="16.5" customHeight="1" thickBot="1" x14ac:dyDescent="0.25">
      <c r="A247" s="56" t="s">
        <v>109</v>
      </c>
      <c r="B247" s="39" t="s">
        <v>12</v>
      </c>
      <c r="C247" s="73" t="s">
        <v>537</v>
      </c>
      <c r="D247" s="73" t="s">
        <v>537</v>
      </c>
      <c r="E247" s="73" t="s">
        <v>313</v>
      </c>
      <c r="F247" s="73"/>
      <c r="G247" s="73"/>
      <c r="H247" s="73"/>
      <c r="I247" s="73"/>
      <c r="J247" s="73"/>
      <c r="K247" s="73"/>
      <c r="L247" s="73"/>
      <c r="M247" s="73"/>
      <c r="N247" s="73"/>
      <c r="O247" s="94"/>
      <c r="P247" s="87"/>
      <c r="Q247" s="73"/>
      <c r="R247" s="73"/>
      <c r="S247" s="73"/>
      <c r="T247" s="26"/>
      <c r="U247" s="26"/>
      <c r="V247" s="26"/>
      <c r="W247" s="26"/>
      <c r="X247" s="26">
        <f t="shared" si="3"/>
        <v>1</v>
      </c>
      <c r="Y247" s="73"/>
      <c r="Z247" s="26"/>
    </row>
    <row r="248" spans="1:26" ht="16.5" customHeight="1" thickBot="1" x14ac:dyDescent="0.25">
      <c r="A248" s="28" t="s">
        <v>240</v>
      </c>
      <c r="B248" s="28" t="s">
        <v>16</v>
      </c>
      <c r="C248" s="73"/>
      <c r="D248" s="73"/>
      <c r="E248" s="26"/>
      <c r="F248" s="26"/>
      <c r="G248" s="26"/>
      <c r="H248" s="26"/>
      <c r="I248" s="26"/>
      <c r="J248" s="26"/>
      <c r="K248" s="26"/>
      <c r="L248" s="26"/>
      <c r="M248" s="73"/>
      <c r="N248" s="26"/>
      <c r="O248" s="95"/>
      <c r="P248" s="87"/>
      <c r="Q248" s="26"/>
      <c r="R248" s="26"/>
      <c r="S248" s="26"/>
      <c r="T248" s="26"/>
      <c r="U248" s="26"/>
      <c r="V248" s="26"/>
      <c r="W248" s="26"/>
      <c r="X248" s="26">
        <f t="shared" si="3"/>
        <v>0</v>
      </c>
      <c r="Y248" s="26"/>
      <c r="Z248" s="26"/>
    </row>
    <row r="249" spans="1:26" ht="16.5" customHeight="1" thickBot="1" x14ac:dyDescent="0.25">
      <c r="A249" s="28" t="s">
        <v>248</v>
      </c>
      <c r="B249" s="28" t="s">
        <v>59</v>
      </c>
      <c r="C249" s="73"/>
      <c r="D249" s="73"/>
      <c r="E249" s="73"/>
      <c r="F249" s="73"/>
      <c r="G249" s="73"/>
      <c r="H249" s="73"/>
      <c r="I249" s="73"/>
      <c r="J249" s="73"/>
      <c r="K249" s="73"/>
      <c r="L249" s="73"/>
      <c r="M249" s="73"/>
      <c r="N249" s="73"/>
      <c r="O249" s="94"/>
      <c r="P249" s="87"/>
      <c r="Q249" s="73"/>
      <c r="R249" s="73"/>
      <c r="S249" s="73"/>
      <c r="T249" s="26"/>
      <c r="U249" s="26"/>
      <c r="V249" s="26"/>
      <c r="W249" s="26"/>
      <c r="X249" s="26">
        <f t="shared" si="3"/>
        <v>0</v>
      </c>
      <c r="Y249" s="73"/>
      <c r="Z249" s="26"/>
    </row>
    <row r="250" spans="1:26" ht="16.5" customHeight="1" thickBot="1" x14ac:dyDescent="0.25">
      <c r="A250" s="28" t="s">
        <v>234</v>
      </c>
      <c r="B250" s="28" t="s">
        <v>11</v>
      </c>
      <c r="C250" s="73" t="s">
        <v>537</v>
      </c>
      <c r="D250" s="73" t="s">
        <v>537</v>
      </c>
      <c r="E250" s="73" t="s">
        <v>313</v>
      </c>
      <c r="F250" s="73"/>
      <c r="G250" s="73"/>
      <c r="H250" s="73"/>
      <c r="I250" s="73"/>
      <c r="J250" s="73"/>
      <c r="K250" s="73"/>
      <c r="L250" s="73"/>
      <c r="M250" s="73"/>
      <c r="N250" s="73"/>
      <c r="O250" s="94"/>
      <c r="P250" s="87"/>
      <c r="Q250" s="73"/>
      <c r="R250" s="73"/>
      <c r="S250" s="73"/>
      <c r="T250" s="26"/>
      <c r="U250" s="26"/>
      <c r="V250" s="26"/>
      <c r="W250" s="26"/>
      <c r="X250" s="26">
        <f t="shared" si="3"/>
        <v>1</v>
      </c>
      <c r="Y250" s="73"/>
      <c r="Z250" s="26"/>
    </row>
    <row r="251" spans="1:26" ht="16.5" customHeight="1" thickBot="1" x14ac:dyDescent="0.25">
      <c r="A251" s="28" t="s">
        <v>235</v>
      </c>
      <c r="B251" s="28" t="s">
        <v>11</v>
      </c>
      <c r="C251" s="73"/>
      <c r="D251" s="73"/>
      <c r="E251" s="73"/>
      <c r="F251" s="73"/>
      <c r="G251" s="73"/>
      <c r="H251" s="73"/>
      <c r="I251" s="73"/>
      <c r="J251" s="73"/>
      <c r="K251" s="73"/>
      <c r="L251" s="73"/>
      <c r="M251" s="73"/>
      <c r="N251" s="26"/>
      <c r="O251" s="94"/>
      <c r="P251" s="87"/>
      <c r="Q251" s="73"/>
      <c r="R251" s="73"/>
      <c r="S251" s="26"/>
      <c r="T251" s="26"/>
      <c r="U251" s="26"/>
      <c r="V251" s="26"/>
      <c r="W251" s="26"/>
      <c r="X251" s="26">
        <f t="shared" si="3"/>
        <v>0</v>
      </c>
      <c r="Y251" s="26"/>
      <c r="Z251" s="26"/>
    </row>
    <row r="252" spans="1:26" ht="16.5" customHeight="1" thickBot="1" x14ac:dyDescent="0.25">
      <c r="A252" s="74" t="s">
        <v>551</v>
      </c>
      <c r="B252" s="74" t="s">
        <v>552</v>
      </c>
      <c r="C252" s="73"/>
      <c r="D252" s="73"/>
      <c r="E252" s="73"/>
      <c r="F252" s="26"/>
      <c r="G252" s="73"/>
      <c r="H252" s="73"/>
      <c r="I252" s="73"/>
      <c r="J252" s="73"/>
      <c r="K252" s="26"/>
      <c r="L252" s="26"/>
      <c r="M252" s="73"/>
      <c r="N252" s="26"/>
      <c r="O252" s="95"/>
      <c r="P252" s="88"/>
      <c r="Q252" s="26"/>
      <c r="R252" s="73"/>
      <c r="S252" s="26"/>
      <c r="T252" s="26"/>
      <c r="U252" s="26"/>
      <c r="V252" s="26"/>
      <c r="W252" s="26"/>
      <c r="X252" s="26">
        <f t="shared" si="3"/>
        <v>0</v>
      </c>
      <c r="Y252" s="26"/>
      <c r="Z252" s="26"/>
    </row>
    <row r="253" spans="1:26" ht="16.5" customHeight="1" thickBot="1" x14ac:dyDescent="0.25">
      <c r="A253" s="56" t="s">
        <v>103</v>
      </c>
      <c r="B253" s="39" t="s">
        <v>18</v>
      </c>
      <c r="C253" s="73"/>
      <c r="D253" s="73"/>
      <c r="E253" s="73"/>
      <c r="F253" s="73"/>
      <c r="G253" s="73"/>
      <c r="H253" s="73"/>
      <c r="I253" s="73"/>
      <c r="J253" s="73"/>
      <c r="K253" s="73"/>
      <c r="L253" s="73"/>
      <c r="M253" s="73"/>
      <c r="N253" s="73"/>
      <c r="O253" s="94"/>
      <c r="P253" s="87"/>
      <c r="Q253" s="26"/>
      <c r="R253" s="73"/>
      <c r="S253" s="26"/>
      <c r="T253" s="26"/>
      <c r="U253" s="26"/>
      <c r="V253" s="26"/>
      <c r="W253" s="26"/>
      <c r="X253" s="26">
        <f t="shared" si="3"/>
        <v>0</v>
      </c>
      <c r="Y253" s="73"/>
      <c r="Z253" s="26"/>
    </row>
    <row r="254" spans="1:26" ht="16.5" customHeight="1" thickBot="1" x14ac:dyDescent="0.25">
      <c r="A254" s="74" t="s">
        <v>642</v>
      </c>
      <c r="B254" s="74" t="s">
        <v>643</v>
      </c>
      <c r="C254" s="73"/>
      <c r="D254" s="73"/>
      <c r="E254" s="26"/>
      <c r="F254" s="26"/>
      <c r="G254" s="26"/>
      <c r="H254" s="73"/>
      <c r="I254" s="73"/>
      <c r="J254" s="73"/>
      <c r="K254" s="26"/>
      <c r="L254" s="26"/>
      <c r="M254" s="26"/>
      <c r="N254" s="26"/>
      <c r="O254" s="94"/>
      <c r="P254" s="87"/>
      <c r="Q254" s="26"/>
      <c r="R254" s="26"/>
      <c r="S254" s="26"/>
      <c r="T254" s="26"/>
      <c r="U254" s="26"/>
      <c r="V254" s="26"/>
      <c r="W254" s="26"/>
      <c r="X254" s="26">
        <f t="shared" si="3"/>
        <v>0</v>
      </c>
      <c r="Y254" s="26"/>
      <c r="Z254" s="26"/>
    </row>
    <row r="255" spans="1:26" ht="16.5" customHeight="1" thickBot="1" x14ac:dyDescent="0.25">
      <c r="A255" s="74" t="s">
        <v>333</v>
      </c>
      <c r="B255" s="74" t="s">
        <v>20</v>
      </c>
      <c r="C255" s="73"/>
      <c r="D255" s="73"/>
      <c r="E255" s="73"/>
      <c r="F255" s="73"/>
      <c r="G255" s="73"/>
      <c r="H255" s="73"/>
      <c r="I255" s="73"/>
      <c r="J255" s="73"/>
      <c r="K255" s="26"/>
      <c r="L255" s="73"/>
      <c r="M255" s="73"/>
      <c r="N255" s="73"/>
      <c r="O255" s="95"/>
      <c r="P255" s="87"/>
      <c r="Q255" s="26"/>
      <c r="R255" s="73"/>
      <c r="S255" s="26"/>
      <c r="T255" s="26"/>
      <c r="U255" s="26"/>
      <c r="V255" s="26"/>
      <c r="W255" s="26"/>
      <c r="X255" s="26">
        <f t="shared" si="3"/>
        <v>0</v>
      </c>
      <c r="Y255" s="73"/>
      <c r="Z255" s="26"/>
    </row>
    <row r="256" spans="1:26" ht="16.5" customHeight="1" thickBot="1" x14ac:dyDescent="0.25">
      <c r="A256" s="28" t="s">
        <v>333</v>
      </c>
      <c r="B256" s="28" t="s">
        <v>334</v>
      </c>
      <c r="C256" s="73" t="s">
        <v>537</v>
      </c>
      <c r="D256" s="73" t="s">
        <v>537</v>
      </c>
      <c r="E256" s="73" t="s">
        <v>313</v>
      </c>
      <c r="F256" s="73"/>
      <c r="G256" s="73"/>
      <c r="H256" s="73"/>
      <c r="I256" s="73"/>
      <c r="J256" s="73"/>
      <c r="K256" s="73"/>
      <c r="L256" s="73"/>
      <c r="M256" s="73"/>
      <c r="N256" s="73"/>
      <c r="O256" s="94"/>
      <c r="P256" s="87"/>
      <c r="Q256" s="73"/>
      <c r="R256" s="73"/>
      <c r="S256" s="73"/>
      <c r="T256" s="26"/>
      <c r="U256" s="26"/>
      <c r="V256" s="26"/>
      <c r="W256" s="26"/>
      <c r="X256" s="26">
        <f t="shared" si="3"/>
        <v>1</v>
      </c>
      <c r="Y256" s="73"/>
      <c r="Z256" s="26"/>
    </row>
    <row r="257" spans="1:26" ht="16.5" customHeight="1" thickBot="1" x14ac:dyDescent="0.25">
      <c r="A257" s="28" t="s">
        <v>348</v>
      </c>
      <c r="B257" s="28" t="s">
        <v>349</v>
      </c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95"/>
      <c r="P257" s="88"/>
      <c r="Q257" s="26"/>
      <c r="R257" s="26"/>
      <c r="S257" s="26"/>
      <c r="T257" s="26"/>
      <c r="U257" s="26"/>
      <c r="V257" s="26"/>
      <c r="W257" s="26"/>
      <c r="X257" s="26">
        <f t="shared" si="3"/>
        <v>0</v>
      </c>
      <c r="Y257" s="26"/>
      <c r="Z257" s="26"/>
    </row>
    <row r="258" spans="1:26" ht="16.5" customHeight="1" thickBot="1" x14ac:dyDescent="0.25">
      <c r="A258" s="28" t="s">
        <v>260</v>
      </c>
      <c r="B258" s="28" t="s">
        <v>210</v>
      </c>
      <c r="C258" s="73"/>
      <c r="D258" s="73"/>
      <c r="E258" s="73"/>
      <c r="F258" s="26"/>
      <c r="G258" s="26"/>
      <c r="H258" s="73"/>
      <c r="I258" s="73"/>
      <c r="J258" s="73"/>
      <c r="K258" s="73"/>
      <c r="L258" s="73"/>
      <c r="M258" s="73"/>
      <c r="N258" s="73"/>
      <c r="O258" s="94"/>
      <c r="P258" s="87"/>
      <c r="Q258" s="26"/>
      <c r="R258" s="73"/>
      <c r="S258" s="73"/>
      <c r="T258" s="26"/>
      <c r="U258" s="26"/>
      <c r="V258" s="26"/>
      <c r="W258" s="26"/>
      <c r="X258" s="26">
        <f t="shared" si="3"/>
        <v>0</v>
      </c>
      <c r="Y258" s="73"/>
      <c r="Z258" s="26"/>
    </row>
    <row r="259" spans="1:26" ht="16.5" customHeight="1" thickBot="1" x14ac:dyDescent="0.25">
      <c r="A259" s="28" t="s">
        <v>256</v>
      </c>
      <c r="B259" s="28" t="s">
        <v>110</v>
      </c>
      <c r="C259" s="73" t="s">
        <v>537</v>
      </c>
      <c r="D259" s="73" t="s">
        <v>537</v>
      </c>
      <c r="E259" s="73" t="s">
        <v>313</v>
      </c>
      <c r="F259" s="26"/>
      <c r="G259" s="73"/>
      <c r="H259" s="73"/>
      <c r="I259" s="73"/>
      <c r="J259" s="73"/>
      <c r="K259" s="73"/>
      <c r="L259" s="73"/>
      <c r="M259" s="73"/>
      <c r="N259" s="73"/>
      <c r="O259" s="94"/>
      <c r="P259" s="87"/>
      <c r="Q259" s="73"/>
      <c r="R259" s="73"/>
      <c r="S259" s="26"/>
      <c r="T259" s="26"/>
      <c r="U259" s="26"/>
      <c r="V259" s="26"/>
      <c r="W259" s="26"/>
      <c r="X259" s="26">
        <f t="shared" si="3"/>
        <v>1</v>
      </c>
      <c r="Y259" s="73"/>
      <c r="Z259" s="26"/>
    </row>
    <row r="260" spans="1:26" ht="16.5" customHeight="1" thickBot="1" x14ac:dyDescent="0.25">
      <c r="A260" s="28" t="s">
        <v>271</v>
      </c>
      <c r="B260" s="28" t="s">
        <v>115</v>
      </c>
      <c r="C260" s="73" t="s">
        <v>537</v>
      </c>
      <c r="D260" s="73" t="s">
        <v>537</v>
      </c>
      <c r="E260" s="73" t="s">
        <v>313</v>
      </c>
      <c r="F260" s="73"/>
      <c r="G260" s="73"/>
      <c r="H260" s="73"/>
      <c r="I260" s="73"/>
      <c r="J260" s="26"/>
      <c r="K260" s="26"/>
      <c r="L260" s="73"/>
      <c r="M260" s="73"/>
      <c r="N260" s="73"/>
      <c r="O260" s="95"/>
      <c r="P260" s="87"/>
      <c r="Q260" s="73"/>
      <c r="R260" s="73"/>
      <c r="S260" s="26"/>
      <c r="T260" s="26"/>
      <c r="U260" s="26"/>
      <c r="V260" s="26"/>
      <c r="W260" s="26"/>
      <c r="X260" s="26">
        <f t="shared" ref="X260:X323" si="4">COUNTIF(E260:W260,"X")</f>
        <v>1</v>
      </c>
      <c r="Y260" s="26"/>
      <c r="Z260" s="26"/>
    </row>
    <row r="261" spans="1:26" ht="16.5" customHeight="1" thickBot="1" x14ac:dyDescent="0.25">
      <c r="A261" s="57" t="s">
        <v>21</v>
      </c>
      <c r="B261" s="27" t="s">
        <v>22</v>
      </c>
      <c r="C261" s="73" t="s">
        <v>537</v>
      </c>
      <c r="D261" s="73" t="s">
        <v>537</v>
      </c>
      <c r="E261" s="73" t="s">
        <v>313</v>
      </c>
      <c r="F261" s="73"/>
      <c r="G261" s="73"/>
      <c r="H261" s="73"/>
      <c r="I261" s="73"/>
      <c r="J261" s="73"/>
      <c r="K261" s="73"/>
      <c r="L261" s="73"/>
      <c r="M261" s="73"/>
      <c r="N261" s="73"/>
      <c r="O261" s="94"/>
      <c r="P261" s="87"/>
      <c r="Q261" s="73"/>
      <c r="R261" s="73"/>
      <c r="S261" s="73"/>
      <c r="T261" s="26"/>
      <c r="U261" s="26"/>
      <c r="V261" s="26"/>
      <c r="W261" s="26"/>
      <c r="X261" s="26">
        <f t="shared" si="4"/>
        <v>1</v>
      </c>
      <c r="Y261" s="73"/>
      <c r="Z261" s="26"/>
    </row>
    <row r="262" spans="1:26" ht="16.5" customHeight="1" thickBot="1" x14ac:dyDescent="0.25">
      <c r="A262" s="28" t="s">
        <v>21</v>
      </c>
      <c r="B262" s="28" t="s">
        <v>144</v>
      </c>
      <c r="C262" s="73" t="s">
        <v>537</v>
      </c>
      <c r="D262" s="73" t="s">
        <v>537</v>
      </c>
      <c r="E262" s="73" t="s">
        <v>313</v>
      </c>
      <c r="F262" s="73"/>
      <c r="G262" s="73"/>
      <c r="H262" s="73"/>
      <c r="I262" s="73"/>
      <c r="J262" s="73"/>
      <c r="K262" s="73"/>
      <c r="L262" s="73"/>
      <c r="M262" s="73"/>
      <c r="N262" s="73"/>
      <c r="O262" s="94"/>
      <c r="P262" s="87"/>
      <c r="Q262" s="73"/>
      <c r="R262" s="73"/>
      <c r="S262" s="73"/>
      <c r="T262" s="26"/>
      <c r="U262" s="26"/>
      <c r="V262" s="26"/>
      <c r="W262" s="26"/>
      <c r="X262" s="26">
        <f t="shared" si="4"/>
        <v>1</v>
      </c>
      <c r="Y262" s="73"/>
      <c r="Z262" s="26"/>
    </row>
    <row r="263" spans="1:26" ht="16.5" customHeight="1" thickBot="1" x14ac:dyDescent="0.25">
      <c r="A263" s="74" t="s">
        <v>511</v>
      </c>
      <c r="B263" s="74" t="s">
        <v>512</v>
      </c>
      <c r="C263" s="73"/>
      <c r="D263" s="73"/>
      <c r="E263" s="26"/>
      <c r="F263" s="26"/>
      <c r="G263" s="26"/>
      <c r="H263" s="26"/>
      <c r="I263" s="26"/>
      <c r="J263" s="26"/>
      <c r="K263" s="26"/>
      <c r="L263" s="26"/>
      <c r="M263" s="73"/>
      <c r="N263" s="73"/>
      <c r="O263" s="95"/>
      <c r="P263" s="88"/>
      <c r="Q263" s="26"/>
      <c r="R263" s="26"/>
      <c r="S263" s="26"/>
      <c r="T263" s="26"/>
      <c r="U263" s="26"/>
      <c r="V263" s="26"/>
      <c r="W263" s="26"/>
      <c r="X263" s="26">
        <f t="shared" si="4"/>
        <v>0</v>
      </c>
      <c r="Y263" s="26"/>
      <c r="Z263" s="26"/>
    </row>
    <row r="264" spans="1:26" ht="16.5" customHeight="1" thickBot="1" x14ac:dyDescent="0.25">
      <c r="A264" s="27" t="s">
        <v>54</v>
      </c>
      <c r="B264" s="27" t="s">
        <v>1</v>
      </c>
      <c r="C264" s="73"/>
      <c r="D264" s="73"/>
      <c r="E264" s="73"/>
      <c r="F264" s="73"/>
      <c r="G264" s="73"/>
      <c r="H264" s="26"/>
      <c r="I264" s="73"/>
      <c r="J264" s="73"/>
      <c r="K264" s="73"/>
      <c r="L264" s="73"/>
      <c r="M264" s="73"/>
      <c r="N264" s="73"/>
      <c r="O264" s="94"/>
      <c r="P264" s="87"/>
      <c r="Q264" s="73"/>
      <c r="R264" s="26"/>
      <c r="S264" s="26"/>
      <c r="T264" s="26"/>
      <c r="U264" s="26"/>
      <c r="V264" s="26"/>
      <c r="W264" s="26"/>
      <c r="X264" s="26">
        <f t="shared" si="4"/>
        <v>0</v>
      </c>
      <c r="Y264" s="26"/>
      <c r="Z264" s="26"/>
    </row>
    <row r="265" spans="1:26" ht="16.5" customHeight="1" thickBot="1" x14ac:dyDescent="0.25">
      <c r="A265" s="27" t="s">
        <v>54</v>
      </c>
      <c r="B265" s="27" t="s">
        <v>31</v>
      </c>
      <c r="C265" s="73"/>
      <c r="D265" s="73"/>
      <c r="E265" s="73"/>
      <c r="F265" s="73"/>
      <c r="G265" s="73"/>
      <c r="H265" s="26"/>
      <c r="I265" s="73"/>
      <c r="J265" s="73"/>
      <c r="K265" s="73"/>
      <c r="L265" s="73"/>
      <c r="M265" s="73"/>
      <c r="N265" s="73"/>
      <c r="O265" s="94"/>
      <c r="P265" s="87"/>
      <c r="Q265" s="73"/>
      <c r="R265" s="73"/>
      <c r="S265" s="26"/>
      <c r="T265" s="26"/>
      <c r="U265" s="26"/>
      <c r="V265" s="26"/>
      <c r="W265" s="26"/>
      <c r="X265" s="26">
        <f t="shared" si="4"/>
        <v>0</v>
      </c>
      <c r="Y265" s="73"/>
      <c r="Z265" s="26"/>
    </row>
    <row r="266" spans="1:26" ht="16.5" customHeight="1" thickBot="1" x14ac:dyDescent="0.25">
      <c r="A266" s="74" t="s">
        <v>450</v>
      </c>
      <c r="B266" s="74" t="s">
        <v>451</v>
      </c>
      <c r="C266" s="73"/>
      <c r="D266" s="73"/>
      <c r="E266" s="73"/>
      <c r="F266" s="73"/>
      <c r="G266" s="73"/>
      <c r="H266" s="73"/>
      <c r="I266" s="73"/>
      <c r="J266" s="73"/>
      <c r="K266" s="26"/>
      <c r="L266" s="73"/>
      <c r="M266" s="73"/>
      <c r="N266" s="73"/>
      <c r="O266" s="94"/>
      <c r="P266" s="87"/>
      <c r="Q266" s="73"/>
      <c r="R266" s="73"/>
      <c r="S266" s="26"/>
      <c r="T266" s="26"/>
      <c r="U266" s="26"/>
      <c r="V266" s="26"/>
      <c r="W266" s="26"/>
      <c r="X266" s="26">
        <f t="shared" si="4"/>
        <v>0</v>
      </c>
      <c r="Y266" s="26"/>
      <c r="Z266" s="26"/>
    </row>
    <row r="267" spans="1:26" ht="16.5" customHeight="1" thickBot="1" x14ac:dyDescent="0.25">
      <c r="A267" t="s">
        <v>145</v>
      </c>
      <c r="B267" t="s">
        <v>118</v>
      </c>
      <c r="C267" s="73" t="s">
        <v>537</v>
      </c>
      <c r="D267" s="73" t="s">
        <v>537</v>
      </c>
      <c r="E267" s="73" t="s">
        <v>313</v>
      </c>
      <c r="F267" s="73"/>
      <c r="G267" s="73"/>
      <c r="H267" s="73"/>
      <c r="I267" s="73"/>
      <c r="J267" s="73"/>
      <c r="K267" s="73"/>
      <c r="L267" s="73"/>
      <c r="M267" s="73"/>
      <c r="N267" s="73"/>
      <c r="O267" s="94"/>
      <c r="P267" s="87"/>
      <c r="Q267" s="73"/>
      <c r="R267" s="73"/>
      <c r="S267" s="73"/>
      <c r="T267" s="26"/>
      <c r="U267" s="26"/>
      <c r="V267" s="26"/>
      <c r="W267" s="26"/>
      <c r="X267" s="26">
        <f t="shared" si="4"/>
        <v>1</v>
      </c>
      <c r="Y267" s="73"/>
      <c r="Z267" s="26"/>
    </row>
    <row r="268" spans="1:26" ht="16.5" customHeight="1" thickBot="1" x14ac:dyDescent="0.25">
      <c r="A268" s="57" t="s">
        <v>8</v>
      </c>
      <c r="B268" s="27" t="s">
        <v>9</v>
      </c>
      <c r="C268" s="73"/>
      <c r="D268" s="73"/>
      <c r="E268" s="73"/>
      <c r="F268" s="73"/>
      <c r="G268" s="73"/>
      <c r="H268" s="73"/>
      <c r="I268" s="73"/>
      <c r="J268" s="73"/>
      <c r="K268" s="73"/>
      <c r="L268" s="73"/>
      <c r="M268" s="73"/>
      <c r="N268" s="73"/>
      <c r="O268" s="94"/>
      <c r="P268" s="87"/>
      <c r="Q268" s="73"/>
      <c r="R268" s="73"/>
      <c r="S268" s="26"/>
      <c r="T268" s="26"/>
      <c r="U268" s="26"/>
      <c r="V268" s="26"/>
      <c r="W268" s="26"/>
      <c r="X268" s="26">
        <f t="shared" si="4"/>
        <v>0</v>
      </c>
      <c r="Y268" s="73"/>
      <c r="Z268" s="26"/>
    </row>
    <row r="269" spans="1:26" ht="16.5" customHeight="1" thickBot="1" x14ac:dyDescent="0.25">
      <c r="A269" s="74" t="s">
        <v>428</v>
      </c>
      <c r="B269" s="74" t="s">
        <v>329</v>
      </c>
      <c r="C269" s="73"/>
      <c r="D269" s="73"/>
      <c r="E269" s="73"/>
      <c r="F269" s="73"/>
      <c r="G269" s="26"/>
      <c r="H269" s="26"/>
      <c r="I269" s="73"/>
      <c r="J269" s="73"/>
      <c r="K269" s="26"/>
      <c r="L269" s="73"/>
      <c r="M269" s="73"/>
      <c r="N269" s="73"/>
      <c r="O269" s="94"/>
      <c r="P269" s="87"/>
      <c r="Q269" s="73"/>
      <c r="R269" s="73"/>
      <c r="S269" s="73"/>
      <c r="T269" s="26"/>
      <c r="U269" s="26"/>
      <c r="V269" s="26"/>
      <c r="W269" s="26"/>
      <c r="X269" s="26">
        <f t="shared" si="4"/>
        <v>0</v>
      </c>
      <c r="Y269" s="73"/>
      <c r="Z269" s="26"/>
    </row>
    <row r="270" spans="1:26" ht="16.5" customHeight="1" thickBot="1" x14ac:dyDescent="0.25">
      <c r="A270" s="28" t="s">
        <v>289</v>
      </c>
      <c r="B270" s="28" t="s">
        <v>290</v>
      </c>
      <c r="C270" s="73"/>
      <c r="D270" s="73"/>
      <c r="E270" s="26"/>
      <c r="F270" s="73"/>
      <c r="G270" s="73"/>
      <c r="H270" s="73"/>
      <c r="I270" s="73"/>
      <c r="J270" s="26"/>
      <c r="K270" s="26"/>
      <c r="L270" s="73"/>
      <c r="M270" s="73"/>
      <c r="N270" s="73"/>
      <c r="O270" s="94"/>
      <c r="P270" s="87"/>
      <c r="Q270" s="73"/>
      <c r="R270" s="73"/>
      <c r="S270" s="26"/>
      <c r="T270" s="26"/>
      <c r="U270" s="26"/>
      <c r="V270" s="26"/>
      <c r="W270" s="26"/>
      <c r="X270" s="26">
        <f t="shared" si="4"/>
        <v>0</v>
      </c>
      <c r="Y270" s="73"/>
      <c r="Z270" s="26"/>
    </row>
    <row r="271" spans="1:26" ht="16.5" customHeight="1" thickBot="1" x14ac:dyDescent="0.25">
      <c r="A271" s="74" t="s">
        <v>662</v>
      </c>
      <c r="B271" s="74" t="s">
        <v>68</v>
      </c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95"/>
      <c r="P271" s="88"/>
      <c r="Q271" s="26"/>
      <c r="R271" s="73"/>
      <c r="S271" s="26"/>
      <c r="T271" s="26"/>
      <c r="U271" s="26"/>
      <c r="V271" s="26"/>
      <c r="W271" s="26"/>
      <c r="X271" s="26">
        <f t="shared" si="4"/>
        <v>0</v>
      </c>
      <c r="Y271" s="26"/>
      <c r="Z271" s="26"/>
    </row>
    <row r="272" spans="1:26" ht="16.5" customHeight="1" thickBot="1" x14ac:dyDescent="0.25">
      <c r="A272" s="74" t="s">
        <v>546</v>
      </c>
      <c r="B272" s="74" t="s">
        <v>232</v>
      </c>
      <c r="C272" s="73"/>
      <c r="D272" s="73"/>
      <c r="E272" s="26"/>
      <c r="F272" s="73"/>
      <c r="G272" s="26"/>
      <c r="H272" s="73"/>
      <c r="I272" s="26"/>
      <c r="J272" s="26"/>
      <c r="K272" s="26"/>
      <c r="L272" s="26"/>
      <c r="M272" s="26"/>
      <c r="N272" s="26"/>
      <c r="O272" s="95"/>
      <c r="P272" s="88"/>
      <c r="Q272" s="26"/>
      <c r="R272" s="26"/>
      <c r="S272" s="26"/>
      <c r="T272" s="26"/>
      <c r="U272" s="26"/>
      <c r="V272" s="26"/>
      <c r="W272" s="26"/>
      <c r="X272" s="26">
        <f t="shared" si="4"/>
        <v>0</v>
      </c>
      <c r="Y272" s="26"/>
      <c r="Z272" s="26"/>
    </row>
    <row r="273" spans="1:26" ht="16.5" customHeight="1" thickBot="1" x14ac:dyDescent="0.25">
      <c r="A273" s="12" t="s">
        <v>209</v>
      </c>
      <c r="B273" s="12" t="s">
        <v>11</v>
      </c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95"/>
      <c r="P273" s="88"/>
      <c r="Q273" s="26"/>
      <c r="R273" s="26"/>
      <c r="S273" s="26"/>
      <c r="T273" s="26"/>
      <c r="U273" s="26"/>
      <c r="V273" s="26"/>
      <c r="W273" s="26"/>
      <c r="X273" s="26">
        <f t="shared" si="4"/>
        <v>0</v>
      </c>
      <c r="Y273" s="26"/>
      <c r="Z273" s="26"/>
    </row>
    <row r="274" spans="1:26" ht="16.5" customHeight="1" thickBot="1" x14ac:dyDescent="0.25">
      <c r="A274" s="28" t="s">
        <v>184</v>
      </c>
      <c r="B274" s="28" t="s">
        <v>183</v>
      </c>
      <c r="C274" s="73" t="s">
        <v>537</v>
      </c>
      <c r="D274" s="73" t="s">
        <v>537</v>
      </c>
      <c r="E274" s="73" t="s">
        <v>313</v>
      </c>
      <c r="F274" s="73"/>
      <c r="G274" s="73"/>
      <c r="H274" s="73"/>
      <c r="I274" s="73"/>
      <c r="J274" s="73"/>
      <c r="K274" s="26"/>
      <c r="L274" s="73"/>
      <c r="M274" s="73"/>
      <c r="N274" s="73"/>
      <c r="O274" s="94"/>
      <c r="P274" s="87"/>
      <c r="Q274" s="73"/>
      <c r="R274" s="73"/>
      <c r="S274" s="73"/>
      <c r="T274" s="26"/>
      <c r="U274" s="26"/>
      <c r="V274" s="26"/>
      <c r="W274" s="26"/>
      <c r="X274" s="26">
        <f t="shared" si="4"/>
        <v>1</v>
      </c>
      <c r="Y274" s="73"/>
      <c r="Z274" s="26"/>
    </row>
    <row r="275" spans="1:26" ht="16.5" customHeight="1" thickBot="1" x14ac:dyDescent="0.25">
      <c r="A275" s="57" t="s">
        <v>78</v>
      </c>
      <c r="B275" s="27" t="s">
        <v>28</v>
      </c>
      <c r="C275" s="73" t="s">
        <v>537</v>
      </c>
      <c r="D275" s="73" t="s">
        <v>537</v>
      </c>
      <c r="E275" s="73" t="s">
        <v>313</v>
      </c>
      <c r="F275" s="73"/>
      <c r="G275" s="73"/>
      <c r="H275" s="73"/>
      <c r="I275" s="73"/>
      <c r="J275" s="73"/>
      <c r="K275" s="73"/>
      <c r="L275" s="73"/>
      <c r="M275" s="73"/>
      <c r="N275" s="73"/>
      <c r="O275" s="94"/>
      <c r="P275" s="87"/>
      <c r="Q275" s="73"/>
      <c r="R275" s="73"/>
      <c r="S275" s="73"/>
      <c r="T275" s="26"/>
      <c r="U275" s="26"/>
      <c r="V275" s="26"/>
      <c r="W275" s="26"/>
      <c r="X275" s="26">
        <f t="shared" si="4"/>
        <v>1</v>
      </c>
      <c r="Y275" s="73"/>
      <c r="Z275" s="26"/>
    </row>
    <row r="276" spans="1:26" ht="16.5" customHeight="1" thickBot="1" x14ac:dyDescent="0.25">
      <c r="A276" t="s">
        <v>70</v>
      </c>
      <c r="B276" t="s">
        <v>22</v>
      </c>
      <c r="C276" s="73"/>
      <c r="D276" s="73"/>
      <c r="E276" s="26"/>
      <c r="F276" s="26"/>
      <c r="G276" s="73"/>
      <c r="H276" s="26"/>
      <c r="I276" s="26"/>
      <c r="J276" s="73"/>
      <c r="K276" s="73"/>
      <c r="L276" s="26"/>
      <c r="M276" s="26"/>
      <c r="N276" s="26"/>
      <c r="O276" s="94"/>
      <c r="P276" s="88"/>
      <c r="Q276" s="26"/>
      <c r="R276" s="26"/>
      <c r="S276" s="26"/>
      <c r="T276" s="26"/>
      <c r="U276" s="26"/>
      <c r="V276" s="26"/>
      <c r="W276" s="26"/>
      <c r="X276" s="26">
        <f t="shared" si="4"/>
        <v>0</v>
      </c>
      <c r="Y276" s="26"/>
      <c r="Z276" s="26"/>
    </row>
    <row r="277" spans="1:26" ht="16.5" customHeight="1" thickBot="1" x14ac:dyDescent="0.25">
      <c r="A277" s="74" t="s">
        <v>378</v>
      </c>
      <c r="B277" s="74" t="s">
        <v>379</v>
      </c>
      <c r="C277" s="73"/>
      <c r="D277" s="73"/>
      <c r="E277" s="73"/>
      <c r="F277" s="26"/>
      <c r="G277" s="26"/>
      <c r="H277" s="26"/>
      <c r="I277" s="26"/>
      <c r="J277" s="26"/>
      <c r="K277" s="73"/>
      <c r="L277" s="73"/>
      <c r="M277" s="73"/>
      <c r="N277" s="73"/>
      <c r="O277" s="95"/>
      <c r="P277" s="88"/>
      <c r="Q277" s="26"/>
      <c r="R277" s="26"/>
      <c r="S277" s="26"/>
      <c r="T277" s="26"/>
      <c r="U277" s="26"/>
      <c r="V277" s="26"/>
      <c r="W277" s="26"/>
      <c r="X277" s="26">
        <f t="shared" si="4"/>
        <v>0</v>
      </c>
      <c r="Y277" s="73"/>
      <c r="Z277" s="26"/>
    </row>
    <row r="278" spans="1:26" ht="16.5" customHeight="1" thickBot="1" x14ac:dyDescent="0.25">
      <c r="A278" s="56" t="s">
        <v>99</v>
      </c>
      <c r="B278" s="39" t="s">
        <v>33</v>
      </c>
      <c r="C278" s="73"/>
      <c r="D278" s="73"/>
      <c r="E278" s="73"/>
      <c r="F278" s="73"/>
      <c r="G278" s="73"/>
      <c r="H278" s="73"/>
      <c r="I278" s="73"/>
      <c r="J278" s="73"/>
      <c r="K278" s="73"/>
      <c r="L278" s="73"/>
      <c r="M278" s="73"/>
      <c r="N278" s="73"/>
      <c r="O278" s="94"/>
      <c r="P278" s="87"/>
      <c r="Q278" s="73"/>
      <c r="R278" s="73"/>
      <c r="S278" s="26"/>
      <c r="T278" s="26"/>
      <c r="U278" s="26"/>
      <c r="V278" s="26"/>
      <c r="W278" s="26"/>
      <c r="X278" s="26">
        <f t="shared" si="4"/>
        <v>0</v>
      </c>
      <c r="Y278" s="73"/>
      <c r="Z278" s="26"/>
    </row>
    <row r="279" spans="1:26" ht="16.5" customHeight="1" thickBot="1" x14ac:dyDescent="0.25">
      <c r="A279" s="74" t="s">
        <v>33</v>
      </c>
      <c r="B279" s="74" t="s">
        <v>140</v>
      </c>
      <c r="C279" s="73"/>
      <c r="D279" s="73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94"/>
      <c r="P279" s="88"/>
      <c r="Q279" s="26"/>
      <c r="R279" s="26"/>
      <c r="S279" s="26"/>
      <c r="T279" s="26"/>
      <c r="U279" s="26"/>
      <c r="V279" s="26"/>
      <c r="W279" s="26"/>
      <c r="X279" s="26">
        <f t="shared" si="4"/>
        <v>0</v>
      </c>
      <c r="Y279" s="26"/>
      <c r="Z279" s="26"/>
    </row>
    <row r="280" spans="1:26" ht="16.5" customHeight="1" thickBot="1" x14ac:dyDescent="0.25">
      <c r="A280" s="28" t="s">
        <v>33</v>
      </c>
      <c r="B280" s="28" t="s">
        <v>73</v>
      </c>
      <c r="C280" s="73"/>
      <c r="D280" s="73"/>
      <c r="E280" s="26"/>
      <c r="F280" s="26"/>
      <c r="G280" s="26"/>
      <c r="H280" s="26"/>
      <c r="I280" s="26"/>
      <c r="J280" s="26"/>
      <c r="K280" s="73"/>
      <c r="L280" s="73"/>
      <c r="M280" s="73"/>
      <c r="N280" s="73"/>
      <c r="O280" s="94"/>
      <c r="P280" s="87"/>
      <c r="Q280" s="26"/>
      <c r="R280" s="26"/>
      <c r="S280" s="26"/>
      <c r="T280" s="26"/>
      <c r="U280" s="26"/>
      <c r="V280" s="26"/>
      <c r="W280" s="26"/>
      <c r="X280" s="26">
        <f t="shared" si="4"/>
        <v>0</v>
      </c>
      <c r="Y280" s="26"/>
      <c r="Z280" s="26"/>
    </row>
    <row r="281" spans="1:26" ht="16.5" customHeight="1" thickBot="1" x14ac:dyDescent="0.25">
      <c r="A281" s="28" t="s">
        <v>138</v>
      </c>
      <c r="B281" s="28" t="s">
        <v>36</v>
      </c>
      <c r="C281" s="73"/>
      <c r="D281" s="73"/>
      <c r="E281" s="73"/>
      <c r="F281" s="73"/>
      <c r="G281" s="73"/>
      <c r="H281" s="73"/>
      <c r="I281" s="73"/>
      <c r="J281" s="73"/>
      <c r="K281" s="73"/>
      <c r="L281" s="73"/>
      <c r="M281" s="73"/>
      <c r="N281" s="73"/>
      <c r="O281" s="94"/>
      <c r="P281" s="87"/>
      <c r="Q281" s="73"/>
      <c r="R281" s="73"/>
      <c r="S281" s="73"/>
      <c r="T281" s="26"/>
      <c r="U281" s="26"/>
      <c r="V281" s="26"/>
      <c r="W281" s="26"/>
      <c r="X281" s="26">
        <f t="shared" si="4"/>
        <v>0</v>
      </c>
      <c r="Y281" s="73"/>
      <c r="Z281" s="26"/>
    </row>
    <row r="282" spans="1:26" ht="16.5" customHeight="1" thickBot="1" x14ac:dyDescent="0.25">
      <c r="A282" s="28" t="s">
        <v>272</v>
      </c>
      <c r="B282" s="28" t="s">
        <v>16</v>
      </c>
      <c r="C282" s="73"/>
      <c r="D282" s="73"/>
      <c r="E282" s="73"/>
      <c r="F282" s="73"/>
      <c r="G282" s="26"/>
      <c r="H282" s="73"/>
      <c r="I282" s="73"/>
      <c r="J282" s="73"/>
      <c r="K282" s="73"/>
      <c r="L282" s="73"/>
      <c r="M282" s="73"/>
      <c r="N282" s="73"/>
      <c r="O282" s="94"/>
      <c r="P282" s="87"/>
      <c r="Q282" s="73"/>
      <c r="R282" s="73"/>
      <c r="S282" s="26"/>
      <c r="T282" s="26"/>
      <c r="U282" s="26"/>
      <c r="V282" s="26"/>
      <c r="W282" s="26"/>
      <c r="X282" s="26">
        <f t="shared" si="4"/>
        <v>0</v>
      </c>
      <c r="Y282" s="73"/>
      <c r="Z282" s="26"/>
    </row>
    <row r="283" spans="1:26" ht="16.5" customHeight="1" thickBot="1" x14ac:dyDescent="0.25">
      <c r="A283" s="12" t="s">
        <v>300</v>
      </c>
      <c r="B283" s="12" t="s">
        <v>35</v>
      </c>
      <c r="C283" s="73" t="s">
        <v>537</v>
      </c>
      <c r="D283" s="73" t="s">
        <v>537</v>
      </c>
      <c r="E283" s="73" t="s">
        <v>313</v>
      </c>
      <c r="F283" s="73"/>
      <c r="G283" s="73"/>
      <c r="H283" s="73"/>
      <c r="I283" s="73"/>
      <c r="J283" s="73"/>
      <c r="K283" s="73"/>
      <c r="L283" s="73"/>
      <c r="M283" s="73"/>
      <c r="N283" s="73"/>
      <c r="O283" s="94"/>
      <c r="P283" s="87"/>
      <c r="Q283" s="73"/>
      <c r="R283" s="73"/>
      <c r="S283" s="73"/>
      <c r="T283" s="26"/>
      <c r="U283" s="26"/>
      <c r="V283" s="26"/>
      <c r="W283" s="26"/>
      <c r="X283" s="26">
        <f t="shared" si="4"/>
        <v>1</v>
      </c>
      <c r="Y283" s="73"/>
      <c r="Z283" s="26"/>
    </row>
    <row r="284" spans="1:26" ht="16.5" customHeight="1" thickBot="1" x14ac:dyDescent="0.25">
      <c r="A284" s="74" t="s">
        <v>452</v>
      </c>
      <c r="B284" s="74" t="s">
        <v>199</v>
      </c>
      <c r="C284" s="73"/>
      <c r="D284" s="73"/>
      <c r="E284" s="73"/>
      <c r="F284" s="73"/>
      <c r="G284" s="73"/>
      <c r="H284" s="73"/>
      <c r="I284" s="73"/>
      <c r="J284" s="73"/>
      <c r="K284" s="73"/>
      <c r="L284" s="73"/>
      <c r="M284" s="73"/>
      <c r="N284" s="73"/>
      <c r="O284" s="94"/>
      <c r="P284" s="87"/>
      <c r="Q284" s="73"/>
      <c r="R284" s="73"/>
      <c r="S284" s="26"/>
      <c r="T284" s="26"/>
      <c r="U284" s="26"/>
      <c r="V284" s="26"/>
      <c r="W284" s="26"/>
      <c r="X284" s="26">
        <f t="shared" si="4"/>
        <v>0</v>
      </c>
      <c r="Y284" s="73"/>
      <c r="Z284" s="26"/>
    </row>
    <row r="285" spans="1:26" ht="16.5" customHeight="1" thickBot="1" x14ac:dyDescent="0.25">
      <c r="A285" s="28" t="s">
        <v>192</v>
      </c>
      <c r="B285" s="28" t="s">
        <v>181</v>
      </c>
      <c r="C285" s="73"/>
      <c r="D285" s="73"/>
      <c r="E285" s="73"/>
      <c r="F285" s="73"/>
      <c r="G285" s="73"/>
      <c r="H285" s="73"/>
      <c r="I285" s="73"/>
      <c r="J285" s="73"/>
      <c r="K285" s="26"/>
      <c r="L285" s="73"/>
      <c r="M285" s="73"/>
      <c r="N285" s="73"/>
      <c r="O285" s="94"/>
      <c r="P285" s="87"/>
      <c r="Q285" s="26"/>
      <c r="R285" s="73"/>
      <c r="S285" s="26"/>
      <c r="T285" s="26"/>
      <c r="U285" s="26"/>
      <c r="V285" s="26"/>
      <c r="W285" s="26"/>
      <c r="X285" s="26">
        <f t="shared" si="4"/>
        <v>0</v>
      </c>
      <c r="Y285" s="73"/>
      <c r="Z285" s="26"/>
    </row>
    <row r="286" spans="1:26" ht="16.5" customHeight="1" thickBot="1" x14ac:dyDescent="0.25">
      <c r="A286" s="57" t="s">
        <v>27</v>
      </c>
      <c r="B286" s="27" t="s">
        <v>28</v>
      </c>
      <c r="C286" s="73" t="s">
        <v>537</v>
      </c>
      <c r="D286" s="73" t="s">
        <v>537</v>
      </c>
      <c r="E286" s="73" t="s">
        <v>313</v>
      </c>
      <c r="F286" s="73"/>
      <c r="G286" s="73"/>
      <c r="H286" s="73"/>
      <c r="I286" s="73"/>
      <c r="J286" s="73"/>
      <c r="K286" s="73"/>
      <c r="L286" s="73"/>
      <c r="M286" s="73"/>
      <c r="N286" s="73"/>
      <c r="O286" s="94"/>
      <c r="P286" s="87"/>
      <c r="Q286" s="73"/>
      <c r="R286" s="73"/>
      <c r="S286" s="73"/>
      <c r="T286" s="26"/>
      <c r="U286" s="26"/>
      <c r="V286" s="26"/>
      <c r="W286" s="26"/>
      <c r="X286" s="26">
        <f t="shared" si="4"/>
        <v>1</v>
      </c>
      <c r="Y286" s="73"/>
      <c r="Z286" s="26"/>
    </row>
    <row r="287" spans="1:26" ht="16.5" customHeight="1" thickBot="1" x14ac:dyDescent="0.25">
      <c r="A287" s="28" t="s">
        <v>170</v>
      </c>
      <c r="B287" s="28" t="s">
        <v>66</v>
      </c>
      <c r="C287" s="73" t="s">
        <v>537</v>
      </c>
      <c r="D287" s="73" t="s">
        <v>537</v>
      </c>
      <c r="E287" s="73" t="s">
        <v>313</v>
      </c>
      <c r="F287" s="73"/>
      <c r="G287" s="73"/>
      <c r="H287" s="73"/>
      <c r="I287" s="73"/>
      <c r="J287" s="73"/>
      <c r="K287" s="73"/>
      <c r="L287" s="73"/>
      <c r="M287" s="73"/>
      <c r="N287" s="73"/>
      <c r="O287" s="94"/>
      <c r="P287" s="87"/>
      <c r="Q287" s="73"/>
      <c r="R287" s="73"/>
      <c r="S287" s="73"/>
      <c r="T287" s="26"/>
      <c r="U287" s="26"/>
      <c r="V287" s="26"/>
      <c r="W287" s="26"/>
      <c r="X287" s="26">
        <f t="shared" si="4"/>
        <v>1</v>
      </c>
      <c r="Y287" s="73"/>
      <c r="Z287" s="26"/>
    </row>
    <row r="288" spans="1:26" ht="16.5" customHeight="1" thickBot="1" x14ac:dyDescent="0.25">
      <c r="A288" s="28" t="s">
        <v>321</v>
      </c>
      <c r="B288" s="28" t="s">
        <v>322</v>
      </c>
      <c r="C288" s="26"/>
      <c r="D288" s="26"/>
      <c r="E288" s="26"/>
      <c r="F288" s="26"/>
      <c r="G288" s="26"/>
      <c r="H288" s="26"/>
      <c r="I288" s="26"/>
      <c r="J288" s="73"/>
      <c r="K288" s="73"/>
      <c r="L288" s="26"/>
      <c r="M288" s="26"/>
      <c r="N288" s="26"/>
      <c r="O288" s="95"/>
      <c r="P288" s="88"/>
      <c r="Q288" s="26"/>
      <c r="R288" s="26"/>
      <c r="S288" s="26"/>
      <c r="T288" s="26"/>
      <c r="U288" s="26"/>
      <c r="V288" s="26"/>
      <c r="W288" s="26"/>
      <c r="X288" s="26">
        <f t="shared" si="4"/>
        <v>0</v>
      </c>
      <c r="Y288" s="26"/>
      <c r="Z288" s="26"/>
    </row>
    <row r="289" spans="1:26" ht="16.5" customHeight="1" thickBot="1" x14ac:dyDescent="0.25">
      <c r="A289" s="28" t="s">
        <v>331</v>
      </c>
      <c r="B289" s="28" t="s">
        <v>73</v>
      </c>
      <c r="C289" s="26"/>
      <c r="D289" s="26"/>
      <c r="E289" s="26"/>
      <c r="F289" s="26"/>
      <c r="G289" s="26"/>
      <c r="H289" s="26"/>
      <c r="I289" s="73"/>
      <c r="J289" s="26"/>
      <c r="K289" s="26"/>
      <c r="L289" s="26"/>
      <c r="M289" s="26"/>
      <c r="N289" s="26"/>
      <c r="O289" s="95"/>
      <c r="P289" s="88"/>
      <c r="Q289" s="26"/>
      <c r="R289" s="26"/>
      <c r="S289" s="26"/>
      <c r="T289" s="26"/>
      <c r="U289" s="26"/>
      <c r="V289" s="26"/>
      <c r="W289" s="26"/>
      <c r="X289" s="26">
        <f t="shared" si="4"/>
        <v>0</v>
      </c>
      <c r="Y289" s="26"/>
      <c r="Z289" s="26"/>
    </row>
    <row r="290" spans="1:26" ht="16.5" customHeight="1" thickBot="1" x14ac:dyDescent="0.25">
      <c r="A290" s="28" t="s">
        <v>174</v>
      </c>
      <c r="B290" s="28" t="s">
        <v>175</v>
      </c>
      <c r="C290" s="73" t="s">
        <v>537</v>
      </c>
      <c r="D290" s="73" t="s">
        <v>537</v>
      </c>
      <c r="E290" s="73" t="s">
        <v>313</v>
      </c>
      <c r="F290" s="73"/>
      <c r="G290" s="73"/>
      <c r="H290" s="73"/>
      <c r="I290" s="73"/>
      <c r="J290" s="73"/>
      <c r="K290" s="73"/>
      <c r="L290" s="73"/>
      <c r="M290" s="73"/>
      <c r="N290" s="73"/>
      <c r="O290" s="94"/>
      <c r="P290" s="87"/>
      <c r="Q290" s="73"/>
      <c r="R290" s="73"/>
      <c r="S290" s="73"/>
      <c r="T290" s="26"/>
      <c r="U290" s="26"/>
      <c r="V290" s="26"/>
      <c r="W290" s="26"/>
      <c r="X290" s="26">
        <f t="shared" si="4"/>
        <v>1</v>
      </c>
      <c r="Y290" s="73"/>
      <c r="Z290" s="26"/>
    </row>
    <row r="291" spans="1:26" ht="16.5" customHeight="1" thickBot="1" x14ac:dyDescent="0.25">
      <c r="A291" s="12" t="s">
        <v>229</v>
      </c>
      <c r="B291" s="12" t="s">
        <v>199</v>
      </c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95"/>
      <c r="P291" s="88"/>
      <c r="Q291" s="26"/>
      <c r="R291" s="26"/>
      <c r="S291" s="26"/>
      <c r="T291" s="26"/>
      <c r="U291" s="26"/>
      <c r="V291" s="26"/>
      <c r="W291" s="26"/>
      <c r="X291" s="26">
        <f t="shared" si="4"/>
        <v>0</v>
      </c>
      <c r="Y291" s="26"/>
      <c r="Z291" s="26"/>
    </row>
    <row r="292" spans="1:26" ht="16.5" customHeight="1" thickBot="1" x14ac:dyDescent="0.25">
      <c r="A292" s="28" t="s">
        <v>225</v>
      </c>
      <c r="B292" s="28" t="s">
        <v>66</v>
      </c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95"/>
      <c r="P292" s="88"/>
      <c r="Q292" s="26"/>
      <c r="R292" s="26"/>
      <c r="S292" s="26"/>
      <c r="T292" s="26"/>
      <c r="U292" s="26"/>
      <c r="V292" s="26"/>
      <c r="W292" s="26"/>
      <c r="X292" s="26">
        <f t="shared" si="4"/>
        <v>0</v>
      </c>
      <c r="Y292" s="26"/>
      <c r="Z292" s="26"/>
    </row>
    <row r="293" spans="1:26" ht="16.5" customHeight="1" thickBot="1" x14ac:dyDescent="0.25">
      <c r="A293" t="s">
        <v>146</v>
      </c>
      <c r="B293" t="s">
        <v>147</v>
      </c>
      <c r="C293" s="73"/>
      <c r="D293" s="73"/>
      <c r="E293" s="73"/>
      <c r="F293" s="73"/>
      <c r="G293" s="73"/>
      <c r="H293" s="73"/>
      <c r="I293" s="73"/>
      <c r="J293" s="73"/>
      <c r="K293" s="26"/>
      <c r="L293" s="73"/>
      <c r="M293" s="26"/>
      <c r="N293" s="73"/>
      <c r="O293" s="94"/>
      <c r="P293" s="87"/>
      <c r="Q293" s="73"/>
      <c r="R293" s="73"/>
      <c r="S293" s="26"/>
      <c r="T293" s="26"/>
      <c r="U293" s="26"/>
      <c r="V293" s="26"/>
      <c r="W293" s="26"/>
      <c r="X293" s="26">
        <f t="shared" si="4"/>
        <v>0</v>
      </c>
      <c r="Y293" s="73"/>
      <c r="Z293" s="26"/>
    </row>
    <row r="294" spans="1:26" ht="16.5" customHeight="1" thickBot="1" x14ac:dyDescent="0.25">
      <c r="A294" s="28" t="s">
        <v>293</v>
      </c>
      <c r="B294" s="28" t="s">
        <v>294</v>
      </c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95"/>
      <c r="P294" s="88"/>
      <c r="Q294" s="26"/>
      <c r="R294" s="26"/>
      <c r="S294" s="26"/>
      <c r="T294" s="26"/>
      <c r="U294" s="26"/>
      <c r="V294" s="26"/>
      <c r="W294" s="26"/>
      <c r="X294" s="26">
        <f t="shared" si="4"/>
        <v>0</v>
      </c>
      <c r="Y294" s="26"/>
      <c r="Z294" s="26"/>
    </row>
    <row r="295" spans="1:26" ht="16.5" customHeight="1" thickBot="1" x14ac:dyDescent="0.25">
      <c r="A295" s="28" t="s">
        <v>63</v>
      </c>
      <c r="B295" s="28" t="s">
        <v>182</v>
      </c>
      <c r="C295" s="73" t="s">
        <v>537</v>
      </c>
      <c r="D295" s="73" t="s">
        <v>537</v>
      </c>
      <c r="E295" s="73" t="s">
        <v>313</v>
      </c>
      <c r="F295" s="73"/>
      <c r="G295" s="73"/>
      <c r="H295" s="73"/>
      <c r="I295" s="73"/>
      <c r="J295" s="73"/>
      <c r="K295" s="73"/>
      <c r="L295" s="73"/>
      <c r="M295" s="73"/>
      <c r="N295" s="73"/>
      <c r="O295" s="94"/>
      <c r="P295" s="87"/>
      <c r="Q295" s="73"/>
      <c r="R295" s="73"/>
      <c r="S295" s="73"/>
      <c r="T295" s="26"/>
      <c r="U295" s="26"/>
      <c r="V295" s="26"/>
      <c r="W295" s="26"/>
      <c r="X295" s="26">
        <f t="shared" si="4"/>
        <v>1</v>
      </c>
      <c r="Y295" s="73"/>
      <c r="Z295" s="26"/>
    </row>
    <row r="296" spans="1:26" ht="16.5" customHeight="1" thickBot="1" x14ac:dyDescent="0.25">
      <c r="A296" t="s">
        <v>63</v>
      </c>
      <c r="B296" s="75" t="s">
        <v>35</v>
      </c>
      <c r="C296" s="73"/>
      <c r="D296" s="73"/>
      <c r="E296" s="73"/>
      <c r="F296" s="26"/>
      <c r="G296" s="26"/>
      <c r="H296" s="26"/>
      <c r="I296" s="26"/>
      <c r="J296" s="26"/>
      <c r="K296" s="26"/>
      <c r="L296" s="26"/>
      <c r="M296" s="26"/>
      <c r="N296" s="73"/>
      <c r="O296" s="95"/>
      <c r="P296" s="88"/>
      <c r="Q296" s="26"/>
      <c r="R296" s="26"/>
      <c r="S296" s="26"/>
      <c r="T296" s="26"/>
      <c r="U296" s="26"/>
      <c r="V296" s="26"/>
      <c r="W296" s="26"/>
      <c r="X296" s="26">
        <f t="shared" si="4"/>
        <v>0</v>
      </c>
      <c r="Y296" s="26"/>
      <c r="Z296" s="26"/>
    </row>
    <row r="297" spans="1:26" ht="16.5" customHeight="1" thickBot="1" x14ac:dyDescent="0.25">
      <c r="A297" s="74" t="s">
        <v>518</v>
      </c>
      <c r="B297" s="74" t="s">
        <v>519</v>
      </c>
      <c r="C297" s="73"/>
      <c r="D297" s="73"/>
      <c r="E297" s="26"/>
      <c r="F297" s="26"/>
      <c r="G297" s="26"/>
      <c r="H297" s="26"/>
      <c r="I297" s="26"/>
      <c r="J297" s="73"/>
      <c r="K297" s="26"/>
      <c r="L297" s="26"/>
      <c r="M297" s="26"/>
      <c r="N297" s="73"/>
      <c r="O297" s="94"/>
      <c r="P297" s="88"/>
      <c r="Q297" s="73"/>
      <c r="R297" s="26"/>
      <c r="S297" s="26"/>
      <c r="T297" s="26"/>
      <c r="U297" s="26"/>
      <c r="V297" s="26"/>
      <c r="W297" s="26"/>
      <c r="X297" s="26">
        <f t="shared" si="4"/>
        <v>0</v>
      </c>
      <c r="Y297" s="73"/>
      <c r="Z297" s="26"/>
    </row>
    <row r="298" spans="1:26" ht="16.5" customHeight="1" thickBot="1" x14ac:dyDescent="0.25">
      <c r="A298" s="28" t="s">
        <v>262</v>
      </c>
      <c r="B298" s="28" t="s">
        <v>75</v>
      </c>
      <c r="C298" s="73" t="s">
        <v>537</v>
      </c>
      <c r="D298" s="73" t="s">
        <v>537</v>
      </c>
      <c r="E298" s="73" t="s">
        <v>313</v>
      </c>
      <c r="F298" s="73"/>
      <c r="G298" s="73"/>
      <c r="H298" s="73"/>
      <c r="I298" s="73"/>
      <c r="J298" s="73"/>
      <c r="K298" s="73"/>
      <c r="L298" s="73"/>
      <c r="M298" s="73"/>
      <c r="N298" s="73"/>
      <c r="O298" s="94"/>
      <c r="P298" s="87"/>
      <c r="Q298" s="73"/>
      <c r="R298" s="73"/>
      <c r="S298" s="73"/>
      <c r="T298" s="26"/>
      <c r="U298" s="26"/>
      <c r="V298" s="26"/>
      <c r="W298" s="26"/>
      <c r="X298" s="26">
        <f t="shared" si="4"/>
        <v>1</v>
      </c>
      <c r="Y298" s="73"/>
      <c r="Z298" s="26"/>
    </row>
    <row r="299" spans="1:26" ht="16.5" customHeight="1" thickBot="1" x14ac:dyDescent="0.25">
      <c r="A299" s="74" t="s">
        <v>591</v>
      </c>
      <c r="B299" s="74" t="s">
        <v>25</v>
      </c>
      <c r="C299" s="73"/>
      <c r="D299" s="73"/>
      <c r="E299" s="26"/>
      <c r="F299" s="26"/>
      <c r="G299" s="26"/>
      <c r="H299" s="73"/>
      <c r="I299" s="26"/>
      <c r="J299" s="26"/>
      <c r="K299" s="26"/>
      <c r="L299" s="26"/>
      <c r="M299" s="26"/>
      <c r="N299" s="73"/>
      <c r="O299" s="95"/>
      <c r="P299" s="88"/>
      <c r="Q299" s="73"/>
      <c r="R299" s="26"/>
      <c r="S299" s="26"/>
      <c r="T299" s="26"/>
      <c r="U299" s="26"/>
      <c r="V299" s="26"/>
      <c r="W299" s="26"/>
      <c r="X299" s="26">
        <f t="shared" si="4"/>
        <v>0</v>
      </c>
      <c r="Y299" s="26"/>
      <c r="Z299" s="26"/>
    </row>
    <row r="300" spans="1:26" ht="16.5" customHeight="1" thickBot="1" x14ac:dyDescent="0.25">
      <c r="A300" t="s">
        <v>412</v>
      </c>
      <c r="B300" t="s">
        <v>381</v>
      </c>
      <c r="C300" s="73"/>
      <c r="D300" s="73"/>
      <c r="E300" s="26"/>
      <c r="F300" s="73"/>
      <c r="G300" s="73"/>
      <c r="H300" s="73"/>
      <c r="I300" s="26"/>
      <c r="J300" s="73"/>
      <c r="K300" s="73"/>
      <c r="L300" s="73"/>
      <c r="M300" s="73"/>
      <c r="N300" s="73"/>
      <c r="O300" s="94"/>
      <c r="P300" s="88"/>
      <c r="Q300" s="26"/>
      <c r="R300" s="73"/>
      <c r="S300" s="26"/>
      <c r="T300" s="26"/>
      <c r="U300" s="26"/>
      <c r="V300" s="26"/>
      <c r="W300" s="26"/>
      <c r="X300" s="26">
        <f t="shared" si="4"/>
        <v>0</v>
      </c>
      <c r="Y300" s="26"/>
      <c r="Z300" s="26"/>
    </row>
    <row r="301" spans="1:26" ht="16.5" customHeight="1" thickBot="1" x14ac:dyDescent="0.25">
      <c r="A301" s="74" t="s">
        <v>435</v>
      </c>
      <c r="B301" s="74" t="s">
        <v>25</v>
      </c>
      <c r="C301" s="73"/>
      <c r="D301" s="73"/>
      <c r="E301" s="73"/>
      <c r="F301" s="73"/>
      <c r="G301" s="26"/>
      <c r="H301" s="26"/>
      <c r="I301" s="26"/>
      <c r="J301" s="26"/>
      <c r="K301" s="26"/>
      <c r="L301" s="26"/>
      <c r="M301" s="26"/>
      <c r="N301" s="26"/>
      <c r="O301" s="95"/>
      <c r="P301" s="87"/>
      <c r="Q301" s="26"/>
      <c r="R301" s="73"/>
      <c r="S301" s="26"/>
      <c r="T301" s="26"/>
      <c r="U301" s="26"/>
      <c r="V301" s="26"/>
      <c r="W301" s="26"/>
      <c r="X301" s="26">
        <f t="shared" si="4"/>
        <v>0</v>
      </c>
      <c r="Y301" s="26"/>
      <c r="Z301" s="26"/>
    </row>
    <row r="302" spans="1:26" ht="16.5" customHeight="1" thickBot="1" x14ac:dyDescent="0.25">
      <c r="A302" s="28" t="s">
        <v>197</v>
      </c>
      <c r="B302" s="28" t="s">
        <v>100</v>
      </c>
      <c r="C302" s="73"/>
      <c r="D302" s="73"/>
      <c r="E302" s="73"/>
      <c r="F302" s="73"/>
      <c r="G302" s="73"/>
      <c r="H302" s="73"/>
      <c r="I302" s="73"/>
      <c r="J302" s="73"/>
      <c r="K302" s="26"/>
      <c r="L302" s="73"/>
      <c r="M302" s="73"/>
      <c r="N302" s="73"/>
      <c r="O302" s="94"/>
      <c r="P302" s="87"/>
      <c r="Q302" s="73"/>
      <c r="R302" s="73"/>
      <c r="S302" s="26"/>
      <c r="T302" s="26"/>
      <c r="U302" s="26"/>
      <c r="V302" s="26"/>
      <c r="W302" s="26"/>
      <c r="X302" s="26">
        <f t="shared" si="4"/>
        <v>0</v>
      </c>
      <c r="Y302" s="73"/>
      <c r="Z302" s="26"/>
    </row>
    <row r="303" spans="1:26" ht="16.5" customHeight="1" thickBot="1" x14ac:dyDescent="0.25">
      <c r="A303" t="s">
        <v>132</v>
      </c>
      <c r="B303" t="s">
        <v>274</v>
      </c>
      <c r="C303" s="26"/>
      <c r="D303" s="26"/>
      <c r="E303" s="26"/>
      <c r="F303" s="26"/>
      <c r="G303" s="26"/>
      <c r="H303" s="26"/>
      <c r="I303" s="26"/>
      <c r="J303" s="26"/>
      <c r="K303" s="73"/>
      <c r="L303" s="26"/>
      <c r="M303" s="26"/>
      <c r="N303" s="26"/>
      <c r="O303" s="94"/>
      <c r="P303" s="87"/>
      <c r="Q303" s="26"/>
      <c r="R303" s="26"/>
      <c r="S303" s="26"/>
      <c r="T303" s="26"/>
      <c r="U303" s="26"/>
      <c r="V303" s="26"/>
      <c r="W303" s="26"/>
      <c r="X303" s="26">
        <f t="shared" si="4"/>
        <v>0</v>
      </c>
      <c r="Y303" s="26"/>
      <c r="Z303" s="26"/>
    </row>
    <row r="304" spans="1:26" ht="16.5" customHeight="1" thickBot="1" x14ac:dyDescent="0.25">
      <c r="A304" s="57" t="s">
        <v>132</v>
      </c>
      <c r="B304" s="27" t="s">
        <v>64</v>
      </c>
      <c r="C304" s="73" t="s">
        <v>537</v>
      </c>
      <c r="D304" s="73" t="s">
        <v>537</v>
      </c>
      <c r="E304" s="73" t="s">
        <v>313</v>
      </c>
      <c r="F304" s="73"/>
      <c r="G304" s="73"/>
      <c r="H304" s="73"/>
      <c r="I304" s="73"/>
      <c r="J304" s="73"/>
      <c r="K304" s="73"/>
      <c r="L304" s="73"/>
      <c r="M304" s="73"/>
      <c r="N304" s="73"/>
      <c r="O304" s="94"/>
      <c r="P304" s="87"/>
      <c r="Q304" s="73"/>
      <c r="R304" s="73"/>
      <c r="S304" s="73"/>
      <c r="T304" s="26"/>
      <c r="U304" s="26"/>
      <c r="V304" s="26"/>
      <c r="W304" s="26"/>
      <c r="X304" s="26">
        <f t="shared" si="4"/>
        <v>1</v>
      </c>
      <c r="Y304" s="73"/>
      <c r="Z304" s="26"/>
    </row>
    <row r="305" spans="1:26" ht="16.5" customHeight="1" thickBot="1" x14ac:dyDescent="0.25">
      <c r="A305" s="28" t="s">
        <v>295</v>
      </c>
      <c r="B305" s="28" t="s">
        <v>62</v>
      </c>
      <c r="C305" s="73"/>
      <c r="D305" s="73"/>
      <c r="E305" s="73"/>
      <c r="F305" s="73"/>
      <c r="G305" s="73"/>
      <c r="H305" s="73"/>
      <c r="I305" s="73"/>
      <c r="J305" s="73"/>
      <c r="K305" s="73"/>
      <c r="L305" s="73"/>
      <c r="M305" s="73"/>
      <c r="N305" s="73"/>
      <c r="O305" s="94"/>
      <c r="P305" s="87"/>
      <c r="Q305" s="73"/>
      <c r="R305" s="73"/>
      <c r="S305" s="26"/>
      <c r="T305" s="26"/>
      <c r="U305" s="26"/>
      <c r="V305" s="26"/>
      <c r="W305" s="26"/>
      <c r="X305" s="26">
        <f t="shared" si="4"/>
        <v>0</v>
      </c>
      <c r="Y305" s="73"/>
      <c r="Z305" s="26"/>
    </row>
    <row r="306" spans="1:26" ht="16.5" customHeight="1" thickBot="1" x14ac:dyDescent="0.25">
      <c r="A306" s="28" t="s">
        <v>326</v>
      </c>
      <c r="B306" s="28" t="s">
        <v>156</v>
      </c>
      <c r="C306" s="73" t="s">
        <v>537</v>
      </c>
      <c r="D306" s="73" t="s">
        <v>537</v>
      </c>
      <c r="E306" s="73" t="s">
        <v>313</v>
      </c>
      <c r="F306" s="73"/>
      <c r="G306" s="73"/>
      <c r="H306" s="73"/>
      <c r="I306" s="73"/>
      <c r="J306" s="73"/>
      <c r="K306" s="73"/>
      <c r="L306" s="73"/>
      <c r="M306" s="73"/>
      <c r="N306" s="73"/>
      <c r="O306" s="94"/>
      <c r="P306" s="87"/>
      <c r="Q306" s="73"/>
      <c r="R306" s="73"/>
      <c r="S306" s="73"/>
      <c r="T306" s="26"/>
      <c r="U306" s="26"/>
      <c r="V306" s="26"/>
      <c r="W306" s="26"/>
      <c r="X306" s="26">
        <f t="shared" si="4"/>
        <v>1</v>
      </c>
      <c r="Y306" s="73"/>
      <c r="Z306" s="26"/>
    </row>
    <row r="307" spans="1:26" ht="16.5" customHeight="1" thickBot="1" x14ac:dyDescent="0.25">
      <c r="A307" s="28" t="s">
        <v>157</v>
      </c>
      <c r="B307" s="28" t="s">
        <v>60</v>
      </c>
      <c r="C307" s="73" t="s">
        <v>537</v>
      </c>
      <c r="D307" s="73" t="s">
        <v>537</v>
      </c>
      <c r="E307" s="73" t="s">
        <v>313</v>
      </c>
      <c r="F307" s="73"/>
      <c r="G307" s="73"/>
      <c r="H307" s="73"/>
      <c r="I307" s="73"/>
      <c r="J307" s="73"/>
      <c r="K307" s="73"/>
      <c r="L307" s="73"/>
      <c r="M307" s="73"/>
      <c r="N307" s="73"/>
      <c r="O307" s="94"/>
      <c r="P307" s="87"/>
      <c r="Q307" s="73"/>
      <c r="R307" s="73"/>
      <c r="S307" s="73"/>
      <c r="T307" s="26"/>
      <c r="U307" s="26"/>
      <c r="V307" s="26"/>
      <c r="W307" s="26"/>
      <c r="X307" s="26">
        <f t="shared" si="4"/>
        <v>1</v>
      </c>
      <c r="Y307" s="73"/>
      <c r="Z307" s="26"/>
    </row>
    <row r="308" spans="1:26" ht="16.5" customHeight="1" thickBot="1" x14ac:dyDescent="0.25">
      <c r="A308" t="s">
        <v>273</v>
      </c>
      <c r="B308" t="s">
        <v>65</v>
      </c>
      <c r="C308" s="26"/>
      <c r="D308" s="26"/>
      <c r="E308" s="26"/>
      <c r="F308" s="26"/>
      <c r="G308" s="26"/>
      <c r="H308" s="26"/>
      <c r="I308" s="73"/>
      <c r="J308" s="73"/>
      <c r="K308" s="73"/>
      <c r="L308" s="73"/>
      <c r="M308" s="26"/>
      <c r="N308" s="73"/>
      <c r="O308" s="95"/>
      <c r="P308" s="88"/>
      <c r="Q308" s="26"/>
      <c r="R308" s="73"/>
      <c r="S308" s="26"/>
      <c r="T308" s="26"/>
      <c r="U308" s="26"/>
      <c r="V308" s="26"/>
      <c r="W308" s="26"/>
      <c r="X308" s="26">
        <f t="shared" si="4"/>
        <v>0</v>
      </c>
      <c r="Y308" s="26"/>
      <c r="Z308" s="26"/>
    </row>
    <row r="309" spans="1:26" ht="16.5" customHeight="1" thickBot="1" x14ac:dyDescent="0.25">
      <c r="A309" s="57" t="s">
        <v>133</v>
      </c>
      <c r="B309" s="27" t="s">
        <v>111</v>
      </c>
      <c r="C309" s="73"/>
      <c r="D309" s="73"/>
      <c r="E309" s="26"/>
      <c r="F309" s="73"/>
      <c r="G309" s="73"/>
      <c r="H309" s="73"/>
      <c r="I309" s="73"/>
      <c r="J309" s="73"/>
      <c r="K309" s="73"/>
      <c r="L309" s="73"/>
      <c r="M309" s="73"/>
      <c r="N309" s="73"/>
      <c r="O309" s="94"/>
      <c r="P309" s="87"/>
      <c r="Q309" s="73"/>
      <c r="R309" s="73"/>
      <c r="S309" s="26"/>
      <c r="T309" s="26"/>
      <c r="U309" s="26"/>
      <c r="V309" s="26"/>
      <c r="W309" s="26"/>
      <c r="X309" s="26">
        <f t="shared" si="4"/>
        <v>0</v>
      </c>
      <c r="Y309" s="73"/>
      <c r="Z309" s="26"/>
    </row>
    <row r="310" spans="1:26" ht="16.5" customHeight="1" thickBot="1" x14ac:dyDescent="0.25">
      <c r="A310" s="28" t="s">
        <v>350</v>
      </c>
      <c r="B310" s="28" t="s">
        <v>351</v>
      </c>
      <c r="C310" s="73"/>
      <c r="D310" s="73"/>
      <c r="E310" s="26"/>
      <c r="F310" s="73"/>
      <c r="G310" s="73"/>
      <c r="H310" s="26"/>
      <c r="I310" s="73"/>
      <c r="J310" s="73"/>
      <c r="K310" s="26"/>
      <c r="L310" s="26"/>
      <c r="M310" s="26"/>
      <c r="N310" s="26"/>
      <c r="O310" s="94"/>
      <c r="P310" s="88"/>
      <c r="Q310" s="26"/>
      <c r="R310" s="73"/>
      <c r="S310" s="26"/>
      <c r="T310" s="26"/>
      <c r="U310" s="26"/>
      <c r="V310" s="26"/>
      <c r="W310" s="26"/>
      <c r="X310" s="26">
        <f t="shared" si="4"/>
        <v>0</v>
      </c>
      <c r="Y310" s="26"/>
      <c r="Z310" s="26"/>
    </row>
    <row r="311" spans="1:26" ht="16.5" customHeight="1" thickBot="1" x14ac:dyDescent="0.25">
      <c r="A311" s="74" t="s">
        <v>376</v>
      </c>
      <c r="B311" s="74" t="s">
        <v>33</v>
      </c>
      <c r="C311" s="73" t="s">
        <v>537</v>
      </c>
      <c r="D311" s="73" t="s">
        <v>537</v>
      </c>
      <c r="E311" s="73" t="s">
        <v>313</v>
      </c>
      <c r="F311" s="73"/>
      <c r="G311" s="73"/>
      <c r="H311" s="73"/>
      <c r="I311" s="73"/>
      <c r="J311" s="73"/>
      <c r="K311" s="73"/>
      <c r="L311" s="73"/>
      <c r="M311" s="73"/>
      <c r="N311" s="26"/>
      <c r="O311" s="94"/>
      <c r="P311" s="87"/>
      <c r="Q311" s="73"/>
      <c r="R311" s="73"/>
      <c r="S311" s="73"/>
      <c r="T311" s="26"/>
      <c r="U311" s="26"/>
      <c r="V311" s="26"/>
      <c r="W311" s="26"/>
      <c r="X311" s="26">
        <f t="shared" si="4"/>
        <v>1</v>
      </c>
      <c r="Y311" s="73"/>
      <c r="Z311" s="26"/>
    </row>
    <row r="312" spans="1:26" ht="16.5" customHeight="1" thickBot="1" x14ac:dyDescent="0.25">
      <c r="A312" s="74" t="s">
        <v>413</v>
      </c>
      <c r="B312" s="74" t="s">
        <v>414</v>
      </c>
      <c r="C312" s="73"/>
      <c r="D312" s="73"/>
      <c r="E312" s="26"/>
      <c r="F312" s="73"/>
      <c r="G312" s="26"/>
      <c r="H312" s="26"/>
      <c r="I312" s="73"/>
      <c r="J312" s="73"/>
      <c r="K312" s="73"/>
      <c r="L312" s="73"/>
      <c r="M312" s="73"/>
      <c r="N312" s="73"/>
      <c r="O312" s="94"/>
      <c r="P312" s="87"/>
      <c r="Q312" s="73"/>
      <c r="R312" s="73"/>
      <c r="S312" s="26"/>
      <c r="T312" s="26"/>
      <c r="U312" s="26"/>
      <c r="V312" s="26"/>
      <c r="W312" s="26"/>
      <c r="X312" s="26">
        <f t="shared" si="4"/>
        <v>0</v>
      </c>
      <c r="Y312" s="26"/>
      <c r="Z312" s="26"/>
    </row>
    <row r="313" spans="1:26" ht="16.5" customHeight="1" thickBot="1" x14ac:dyDescent="0.25">
      <c r="A313" s="75" t="s">
        <v>429</v>
      </c>
      <c r="B313" s="75" t="s">
        <v>166</v>
      </c>
      <c r="C313" s="73"/>
      <c r="D313" s="73"/>
      <c r="E313" s="73"/>
      <c r="F313" s="26"/>
      <c r="G313" s="73"/>
      <c r="H313" s="26"/>
      <c r="I313" s="26"/>
      <c r="J313" s="73"/>
      <c r="K313" s="26"/>
      <c r="L313" s="73"/>
      <c r="M313" s="73"/>
      <c r="N313" s="73"/>
      <c r="O313" s="94"/>
      <c r="P313" s="87"/>
      <c r="Q313" s="73"/>
      <c r="R313" s="73"/>
      <c r="S313" s="26"/>
      <c r="T313" s="26"/>
      <c r="U313" s="26"/>
      <c r="V313" s="26"/>
      <c r="W313" s="26"/>
      <c r="X313" s="26">
        <f t="shared" si="4"/>
        <v>0</v>
      </c>
      <c r="Y313" s="73"/>
      <c r="Z313" s="26"/>
    </row>
    <row r="314" spans="1:26" ht="16.5" customHeight="1" thickBot="1" x14ac:dyDescent="0.25">
      <c r="A314" s="74" t="s">
        <v>206</v>
      </c>
      <c r="B314" s="74" t="s">
        <v>35</v>
      </c>
      <c r="C314" s="73"/>
      <c r="D314" s="73"/>
      <c r="E314" s="26"/>
      <c r="F314" s="73"/>
      <c r="G314" s="73"/>
      <c r="H314" s="26"/>
      <c r="I314" s="26"/>
      <c r="J314" s="26"/>
      <c r="K314" s="73"/>
      <c r="L314" s="26"/>
      <c r="M314" s="73"/>
      <c r="N314" s="73"/>
      <c r="O314" s="94"/>
      <c r="P314" s="87"/>
      <c r="Q314" s="26"/>
      <c r="R314" s="26"/>
      <c r="S314" s="26"/>
      <c r="T314" s="26"/>
      <c r="U314" s="26"/>
      <c r="V314" s="26"/>
      <c r="W314" s="26"/>
      <c r="X314" s="26">
        <f t="shared" si="4"/>
        <v>0</v>
      </c>
      <c r="Y314" s="26"/>
      <c r="Z314" s="26"/>
    </row>
    <row r="315" spans="1:26" ht="16.5" customHeight="1" thickBot="1" x14ac:dyDescent="0.25">
      <c r="A315" s="74" t="s">
        <v>590</v>
      </c>
      <c r="B315" s="74" t="s">
        <v>126</v>
      </c>
      <c r="C315" s="73" t="s">
        <v>537</v>
      </c>
      <c r="D315" s="73" t="s">
        <v>537</v>
      </c>
      <c r="E315" s="73" t="s">
        <v>313</v>
      </c>
      <c r="F315" s="73"/>
      <c r="G315" s="26"/>
      <c r="H315" s="73"/>
      <c r="I315" s="73"/>
      <c r="J315" s="73"/>
      <c r="K315" s="73"/>
      <c r="L315" s="73"/>
      <c r="M315" s="73"/>
      <c r="N315" s="73"/>
      <c r="O315" s="94"/>
      <c r="P315" s="87"/>
      <c r="Q315" s="73"/>
      <c r="R315" s="73"/>
      <c r="S315" s="26"/>
      <c r="T315" s="26"/>
      <c r="U315" s="26"/>
      <c r="V315" s="26"/>
      <c r="W315" s="26"/>
      <c r="X315" s="26">
        <f t="shared" si="4"/>
        <v>1</v>
      </c>
      <c r="Y315" s="73"/>
      <c r="Z315" s="26"/>
    </row>
    <row r="316" spans="1:26" ht="16.5" customHeight="1" thickBot="1" x14ac:dyDescent="0.25">
      <c r="A316" s="12" t="s">
        <v>277</v>
      </c>
      <c r="B316" s="12" t="s">
        <v>278</v>
      </c>
      <c r="C316" s="73"/>
      <c r="D316" s="73"/>
      <c r="E316" s="73"/>
      <c r="F316" s="73"/>
      <c r="G316" s="26"/>
      <c r="H316" s="73"/>
      <c r="I316" s="73"/>
      <c r="J316" s="73"/>
      <c r="K316" s="73"/>
      <c r="L316" s="73"/>
      <c r="M316" s="73"/>
      <c r="N316" s="73"/>
      <c r="O316" s="94"/>
      <c r="P316" s="87"/>
      <c r="Q316" s="73"/>
      <c r="R316" s="26"/>
      <c r="S316" s="26"/>
      <c r="T316" s="26"/>
      <c r="U316" s="26"/>
      <c r="V316" s="26"/>
      <c r="W316" s="26"/>
      <c r="X316" s="26">
        <f t="shared" si="4"/>
        <v>0</v>
      </c>
      <c r="Y316" s="73"/>
      <c r="Z316" s="26"/>
    </row>
    <row r="317" spans="1:26" ht="16.5" customHeight="1" thickBot="1" x14ac:dyDescent="0.25">
      <c r="A317" t="s">
        <v>268</v>
      </c>
      <c r="B317" t="s">
        <v>32</v>
      </c>
      <c r="C317" s="73"/>
      <c r="D317" s="73"/>
      <c r="E317" s="73"/>
      <c r="F317" s="26"/>
      <c r="G317" s="26"/>
      <c r="H317" s="26"/>
      <c r="I317" s="26"/>
      <c r="J317" s="26"/>
      <c r="K317" s="73"/>
      <c r="L317" s="26"/>
      <c r="M317" s="26"/>
      <c r="N317" s="26"/>
      <c r="O317" s="94"/>
      <c r="P317" s="88"/>
      <c r="Q317" s="26"/>
      <c r="R317" s="26"/>
      <c r="S317" s="26"/>
      <c r="T317" s="26"/>
      <c r="U317" s="26"/>
      <c r="V317" s="26"/>
      <c r="W317" s="26"/>
      <c r="X317" s="26">
        <f t="shared" si="4"/>
        <v>0</v>
      </c>
      <c r="Y317" s="26"/>
      <c r="Z317" s="26"/>
    </row>
    <row r="318" spans="1:26" ht="16.5" customHeight="1" thickBot="1" x14ac:dyDescent="0.25">
      <c r="A318" s="74" t="s">
        <v>415</v>
      </c>
      <c r="B318" s="74" t="s">
        <v>62</v>
      </c>
      <c r="C318" s="73"/>
      <c r="D318" s="73"/>
      <c r="E318" s="26"/>
      <c r="F318" s="73"/>
      <c r="G318" s="26"/>
      <c r="H318" s="26"/>
      <c r="I318" s="26"/>
      <c r="J318" s="26"/>
      <c r="K318" s="26"/>
      <c r="L318" s="26"/>
      <c r="M318" s="73"/>
      <c r="N318" s="73"/>
      <c r="O318" s="94"/>
      <c r="P318" s="88"/>
      <c r="Q318" s="26"/>
      <c r="R318" s="26"/>
      <c r="S318" s="26"/>
      <c r="T318" s="26"/>
      <c r="U318" s="26"/>
      <c r="V318" s="26"/>
      <c r="W318" s="26"/>
      <c r="X318" s="26">
        <f t="shared" si="4"/>
        <v>0</v>
      </c>
      <c r="Y318" s="26"/>
      <c r="Z318" s="26"/>
    </row>
    <row r="319" spans="1:26" s="17" customFormat="1" ht="16.5" customHeight="1" thickBot="1" x14ac:dyDescent="0.25">
      <c r="A319" s="74" t="s">
        <v>402</v>
      </c>
      <c r="B319" s="74" t="s">
        <v>403</v>
      </c>
      <c r="C319" s="73" t="s">
        <v>537</v>
      </c>
      <c r="D319" s="73" t="s">
        <v>537</v>
      </c>
      <c r="E319" s="73" t="s">
        <v>313</v>
      </c>
      <c r="F319" s="73"/>
      <c r="G319" s="73"/>
      <c r="H319" s="73"/>
      <c r="I319" s="73"/>
      <c r="J319" s="73"/>
      <c r="K319" s="73"/>
      <c r="L319" s="73"/>
      <c r="M319" s="73"/>
      <c r="N319" s="73"/>
      <c r="O319" s="94"/>
      <c r="P319" s="87"/>
      <c r="Q319" s="73"/>
      <c r="R319" s="73"/>
      <c r="S319" s="73"/>
      <c r="T319" s="26"/>
      <c r="U319" s="26"/>
      <c r="V319" s="26"/>
      <c r="W319" s="26"/>
      <c r="X319" s="26">
        <f t="shared" si="4"/>
        <v>1</v>
      </c>
      <c r="Y319" s="73"/>
      <c r="Z319" s="73" t="s">
        <v>752</v>
      </c>
    </row>
    <row r="320" spans="1:26" ht="16.5" customHeight="1" thickBot="1" x14ac:dyDescent="0.25">
      <c r="A320" s="74" t="s">
        <v>402</v>
      </c>
      <c r="B320" s="74" t="s">
        <v>404</v>
      </c>
      <c r="C320" s="73" t="s">
        <v>537</v>
      </c>
      <c r="D320" s="73" t="s">
        <v>537</v>
      </c>
      <c r="E320" s="73" t="s">
        <v>313</v>
      </c>
      <c r="F320" s="73"/>
      <c r="G320" s="73"/>
      <c r="H320" s="73"/>
      <c r="I320" s="73"/>
      <c r="J320" s="73"/>
      <c r="K320" s="73"/>
      <c r="L320" s="73"/>
      <c r="M320" s="73"/>
      <c r="N320" s="73"/>
      <c r="O320" s="94"/>
      <c r="P320" s="87"/>
      <c r="Q320" s="73"/>
      <c r="R320" s="73"/>
      <c r="S320" s="73"/>
      <c r="T320" s="26"/>
      <c r="U320" s="26"/>
      <c r="V320" s="26"/>
      <c r="W320" s="26"/>
      <c r="X320" s="26">
        <f t="shared" si="4"/>
        <v>1</v>
      </c>
      <c r="Y320" s="73"/>
      <c r="Z320" s="73" t="s">
        <v>752</v>
      </c>
    </row>
    <row r="321" spans="1:26" ht="16.5" customHeight="1" thickBot="1" x14ac:dyDescent="0.25">
      <c r="A321" s="12" t="s">
        <v>279</v>
      </c>
      <c r="B321" s="12" t="s">
        <v>352</v>
      </c>
      <c r="C321" s="26"/>
      <c r="D321" s="26"/>
      <c r="E321" s="26"/>
      <c r="F321" s="26"/>
      <c r="G321" s="73"/>
      <c r="H321" s="26"/>
      <c r="I321" s="73"/>
      <c r="J321" s="73"/>
      <c r="K321" s="26"/>
      <c r="L321" s="73"/>
      <c r="M321" s="26"/>
      <c r="N321" s="26"/>
      <c r="O321" s="95"/>
      <c r="P321" s="88"/>
      <c r="Q321" s="26"/>
      <c r="R321" s="26"/>
      <c r="S321" s="26"/>
      <c r="T321" s="26"/>
      <c r="U321" s="26"/>
      <c r="V321" s="26"/>
      <c r="W321" s="26"/>
      <c r="X321" s="26">
        <f t="shared" si="4"/>
        <v>0</v>
      </c>
      <c r="Y321" s="26"/>
      <c r="Z321" s="26"/>
    </row>
    <row r="322" spans="1:26" ht="16.5" customHeight="1" thickBot="1" x14ac:dyDescent="0.25">
      <c r="A322" s="12" t="s">
        <v>279</v>
      </c>
      <c r="B322" s="12" t="s">
        <v>280</v>
      </c>
      <c r="C322" s="73" t="s">
        <v>537</v>
      </c>
      <c r="D322" s="73" t="s">
        <v>537</v>
      </c>
      <c r="E322" s="73" t="s">
        <v>313</v>
      </c>
      <c r="F322" s="73"/>
      <c r="G322" s="73"/>
      <c r="H322" s="73"/>
      <c r="I322" s="73"/>
      <c r="J322" s="73"/>
      <c r="K322" s="73"/>
      <c r="L322" s="73"/>
      <c r="M322" s="73"/>
      <c r="N322" s="73"/>
      <c r="O322" s="94"/>
      <c r="P322" s="87"/>
      <c r="Q322" s="73"/>
      <c r="R322" s="73"/>
      <c r="S322" s="73"/>
      <c r="T322" s="26"/>
      <c r="U322" s="26"/>
      <c r="V322" s="26"/>
      <c r="W322" s="26"/>
      <c r="X322" s="26">
        <f t="shared" si="4"/>
        <v>1</v>
      </c>
      <c r="Y322" s="73"/>
      <c r="Z322" s="73" t="s">
        <v>752</v>
      </c>
    </row>
    <row r="323" spans="1:26" ht="16.5" customHeight="1" thickBot="1" x14ac:dyDescent="0.25">
      <c r="A323" s="74" t="s">
        <v>674</v>
      </c>
      <c r="B323" s="74" t="s">
        <v>675</v>
      </c>
      <c r="C323" s="73" t="s">
        <v>537</v>
      </c>
      <c r="D323" s="73" t="s">
        <v>537</v>
      </c>
      <c r="E323" s="73" t="s">
        <v>313</v>
      </c>
      <c r="F323" s="26"/>
      <c r="G323" s="26"/>
      <c r="H323" s="26"/>
      <c r="I323" s="26"/>
      <c r="J323" s="26"/>
      <c r="K323" s="73"/>
      <c r="L323" s="26"/>
      <c r="M323" s="73"/>
      <c r="N323" s="73"/>
      <c r="O323" s="94"/>
      <c r="P323" s="87"/>
      <c r="Q323" s="26"/>
      <c r="R323" s="26"/>
      <c r="S323" s="26"/>
      <c r="T323" s="26"/>
      <c r="U323" s="26"/>
      <c r="V323" s="26"/>
      <c r="W323" s="26"/>
      <c r="X323" s="26">
        <f t="shared" si="4"/>
        <v>1</v>
      </c>
      <c r="Y323" s="26"/>
      <c r="Z323" s="26"/>
    </row>
    <row r="324" spans="1:26" ht="16.5" customHeight="1" thickBot="1" x14ac:dyDescent="0.25">
      <c r="A324" s="74" t="s">
        <v>599</v>
      </c>
      <c r="B324" s="74" t="s">
        <v>115</v>
      </c>
      <c r="C324" s="73"/>
      <c r="D324" s="73"/>
      <c r="E324" s="26"/>
      <c r="F324" s="26"/>
      <c r="G324" s="26"/>
      <c r="H324" s="26"/>
      <c r="I324" s="73"/>
      <c r="J324" s="73"/>
      <c r="K324" s="73"/>
      <c r="L324" s="26"/>
      <c r="M324" s="26"/>
      <c r="N324" s="73"/>
      <c r="O324" s="95"/>
      <c r="P324" s="87"/>
      <c r="Q324" s="26"/>
      <c r="R324" s="73"/>
      <c r="S324" s="73"/>
      <c r="T324" s="26"/>
      <c r="U324" s="26"/>
      <c r="V324" s="26"/>
      <c r="W324" s="26"/>
      <c r="X324" s="26">
        <f t="shared" ref="X324:X387" si="5">COUNTIF(E324:W324,"X")</f>
        <v>0</v>
      </c>
      <c r="Y324" s="26"/>
      <c r="Z324" s="26"/>
    </row>
    <row r="325" spans="1:26" ht="16.5" customHeight="1" thickBot="1" x14ac:dyDescent="0.25">
      <c r="A325" s="75" t="s">
        <v>600</v>
      </c>
      <c r="B325" s="75" t="s">
        <v>199</v>
      </c>
      <c r="C325" s="73"/>
      <c r="D325" s="73"/>
      <c r="E325" s="26"/>
      <c r="F325" s="26"/>
      <c r="G325" s="26"/>
      <c r="H325" s="73"/>
      <c r="I325" s="73"/>
      <c r="J325" s="26"/>
      <c r="K325" s="73"/>
      <c r="L325" s="73"/>
      <c r="M325" s="73"/>
      <c r="N325" s="26"/>
      <c r="O325" s="95"/>
      <c r="P325" s="87"/>
      <c r="Q325" s="73"/>
      <c r="R325" s="26"/>
      <c r="S325" s="26"/>
      <c r="T325" s="26"/>
      <c r="U325" s="26"/>
      <c r="V325" s="26"/>
      <c r="W325" s="26"/>
      <c r="X325" s="26">
        <f t="shared" si="5"/>
        <v>0</v>
      </c>
      <c r="Y325" s="26"/>
      <c r="Z325" s="26"/>
    </row>
    <row r="326" spans="1:26" ht="16.5" customHeight="1" thickBot="1" x14ac:dyDescent="0.25">
      <c r="A326" s="74" t="s">
        <v>547</v>
      </c>
      <c r="B326" s="74" t="s">
        <v>324</v>
      </c>
      <c r="C326" s="73" t="s">
        <v>537</v>
      </c>
      <c r="D326" s="73" t="s">
        <v>537</v>
      </c>
      <c r="E326" s="73" t="s">
        <v>313</v>
      </c>
      <c r="F326" s="73"/>
      <c r="G326" s="73"/>
      <c r="H326" s="26"/>
      <c r="I326" s="26"/>
      <c r="J326" s="26"/>
      <c r="K326" s="26"/>
      <c r="L326" s="26"/>
      <c r="M326" s="26"/>
      <c r="N326" s="26"/>
      <c r="O326" s="94"/>
      <c r="P326" s="88"/>
      <c r="Q326" s="26"/>
      <c r="R326" s="26"/>
      <c r="S326" s="26"/>
      <c r="T326" s="26"/>
      <c r="U326" s="26"/>
      <c r="V326" s="26"/>
      <c r="W326" s="26"/>
      <c r="X326" s="26">
        <f t="shared" si="5"/>
        <v>1</v>
      </c>
      <c r="Y326" s="26"/>
      <c r="Z326" s="73" t="s">
        <v>752</v>
      </c>
    </row>
    <row r="327" spans="1:26" ht="16.5" customHeight="1" thickBot="1" x14ac:dyDescent="0.25">
      <c r="A327" s="74" t="s">
        <v>373</v>
      </c>
      <c r="B327" s="74" t="s">
        <v>374</v>
      </c>
      <c r="C327" s="73"/>
      <c r="D327" s="73"/>
      <c r="E327" s="73"/>
      <c r="F327" s="73"/>
      <c r="G327" s="73"/>
      <c r="H327" s="73"/>
      <c r="I327" s="73"/>
      <c r="J327" s="73"/>
      <c r="K327" s="73"/>
      <c r="L327" s="73"/>
      <c r="M327" s="73"/>
      <c r="N327" s="73"/>
      <c r="O327" s="94"/>
      <c r="P327" s="87"/>
      <c r="Q327" s="73"/>
      <c r="R327" s="73"/>
      <c r="S327" s="26"/>
      <c r="T327" s="26"/>
      <c r="U327" s="26"/>
      <c r="V327" s="26"/>
      <c r="W327" s="26"/>
      <c r="X327" s="26">
        <f t="shared" si="5"/>
        <v>0</v>
      </c>
      <c r="Y327" s="73"/>
      <c r="Z327" s="26"/>
    </row>
    <row r="328" spans="1:26" ht="16.5" customHeight="1" thickBot="1" x14ac:dyDescent="0.25">
      <c r="A328" s="74" t="s">
        <v>373</v>
      </c>
      <c r="B328" s="74" t="s">
        <v>294</v>
      </c>
      <c r="C328" s="73"/>
      <c r="D328" s="73"/>
      <c r="E328" s="26"/>
      <c r="F328" s="26"/>
      <c r="G328" s="26"/>
      <c r="H328" s="73"/>
      <c r="I328" s="73"/>
      <c r="J328" s="73"/>
      <c r="K328" s="73"/>
      <c r="L328" s="73"/>
      <c r="M328" s="26"/>
      <c r="N328" s="73"/>
      <c r="O328" s="94"/>
      <c r="P328" s="87"/>
      <c r="Q328" s="73"/>
      <c r="R328" s="73"/>
      <c r="S328" s="26"/>
      <c r="T328" s="26"/>
      <c r="U328" s="26"/>
      <c r="V328" s="26"/>
      <c r="W328" s="26"/>
      <c r="X328" s="26">
        <f t="shared" si="5"/>
        <v>0</v>
      </c>
      <c r="Y328" s="73"/>
      <c r="Z328" s="26"/>
    </row>
    <row r="329" spans="1:26" s="17" customFormat="1" ht="16.5" customHeight="1" thickBot="1" x14ac:dyDescent="0.25">
      <c r="A329" s="74" t="s">
        <v>453</v>
      </c>
      <c r="B329" s="74" t="s">
        <v>126</v>
      </c>
      <c r="C329" s="73" t="s">
        <v>537</v>
      </c>
      <c r="D329" s="73" t="s">
        <v>537</v>
      </c>
      <c r="E329" s="73" t="s">
        <v>313</v>
      </c>
      <c r="F329" s="73"/>
      <c r="G329" s="73"/>
      <c r="H329" s="73"/>
      <c r="I329" s="73"/>
      <c r="J329" s="73"/>
      <c r="K329" s="73"/>
      <c r="L329" s="73"/>
      <c r="M329" s="73"/>
      <c r="N329" s="73"/>
      <c r="O329" s="94"/>
      <c r="P329" s="87"/>
      <c r="Q329" s="73"/>
      <c r="R329" s="73"/>
      <c r="S329" s="73"/>
      <c r="T329" s="26"/>
      <c r="U329" s="26"/>
      <c r="V329" s="26"/>
      <c r="W329" s="26"/>
      <c r="X329" s="26">
        <f t="shared" si="5"/>
        <v>1</v>
      </c>
      <c r="Y329" s="73"/>
      <c r="Z329" s="26"/>
    </row>
    <row r="330" spans="1:26" ht="16.5" customHeight="1" thickBot="1" x14ac:dyDescent="0.25">
      <c r="A330" s="28" t="s">
        <v>200</v>
      </c>
      <c r="B330" s="74" t="s">
        <v>676</v>
      </c>
      <c r="C330" s="73" t="s">
        <v>537</v>
      </c>
      <c r="D330" s="73" t="s">
        <v>537</v>
      </c>
      <c r="E330" s="73" t="s">
        <v>313</v>
      </c>
      <c r="F330" s="73"/>
      <c r="G330" s="73"/>
      <c r="H330" s="73"/>
      <c r="I330" s="73"/>
      <c r="J330" s="73"/>
      <c r="K330" s="73"/>
      <c r="L330" s="73"/>
      <c r="M330" s="73"/>
      <c r="N330" s="73"/>
      <c r="O330" s="94"/>
      <c r="P330" s="87"/>
      <c r="Q330" s="73"/>
      <c r="R330" s="73"/>
      <c r="S330" s="26"/>
      <c r="T330" s="26"/>
      <c r="U330" s="26"/>
      <c r="V330" s="26"/>
      <c r="W330" s="26"/>
      <c r="X330" s="26">
        <f t="shared" si="5"/>
        <v>1</v>
      </c>
      <c r="Y330" s="73"/>
      <c r="Z330" s="26"/>
    </row>
    <row r="331" spans="1:26" ht="16.5" customHeight="1" thickBot="1" x14ac:dyDescent="0.25">
      <c r="A331" s="28" t="s">
        <v>200</v>
      </c>
      <c r="B331" s="28" t="s">
        <v>140</v>
      </c>
      <c r="C331" s="73" t="s">
        <v>537</v>
      </c>
      <c r="D331" s="73" t="s">
        <v>537</v>
      </c>
      <c r="E331" s="73" t="s">
        <v>313</v>
      </c>
      <c r="F331" s="73"/>
      <c r="G331" s="73"/>
      <c r="H331" s="73"/>
      <c r="I331" s="73"/>
      <c r="J331" s="73"/>
      <c r="K331" s="73"/>
      <c r="L331" s="73"/>
      <c r="M331" s="73"/>
      <c r="N331" s="73"/>
      <c r="O331" s="94"/>
      <c r="P331" s="87"/>
      <c r="Q331" s="73"/>
      <c r="R331" s="73"/>
      <c r="S331" s="26"/>
      <c r="T331" s="26"/>
      <c r="U331" s="26"/>
      <c r="V331" s="26"/>
      <c r="W331" s="26"/>
      <c r="X331" s="26">
        <f t="shared" si="5"/>
        <v>1</v>
      </c>
      <c r="Y331" s="73"/>
      <c r="Z331" s="26"/>
    </row>
    <row r="332" spans="1:26" ht="16.5" customHeight="1" thickBot="1" x14ac:dyDescent="0.25">
      <c r="A332" s="27" t="s">
        <v>129</v>
      </c>
      <c r="B332" s="27" t="s">
        <v>65</v>
      </c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95"/>
      <c r="P332" s="88"/>
      <c r="Q332" s="26"/>
      <c r="R332" s="26"/>
      <c r="S332" s="26"/>
      <c r="T332" s="26"/>
      <c r="U332" s="26"/>
      <c r="V332" s="26"/>
      <c r="W332" s="26"/>
      <c r="X332" s="26">
        <f t="shared" si="5"/>
        <v>0</v>
      </c>
      <c r="Y332" s="26"/>
      <c r="Z332" s="26"/>
    </row>
    <row r="333" spans="1:26" ht="16.5" customHeight="1" thickBot="1" x14ac:dyDescent="0.25">
      <c r="A333" s="28" t="s">
        <v>129</v>
      </c>
      <c r="B333" s="28" t="s">
        <v>139</v>
      </c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95"/>
      <c r="P333" s="88"/>
      <c r="Q333" s="26"/>
      <c r="R333" s="26"/>
      <c r="S333" s="26"/>
      <c r="T333" s="26"/>
      <c r="U333" s="26"/>
      <c r="V333" s="26"/>
      <c r="W333" s="26"/>
      <c r="X333" s="26">
        <f t="shared" si="5"/>
        <v>0</v>
      </c>
      <c r="Y333" s="26"/>
      <c r="Z333" s="26"/>
    </row>
    <row r="334" spans="1:26" s="17" customFormat="1" ht="16.5" customHeight="1" thickBot="1" x14ac:dyDescent="0.25">
      <c r="A334" s="74" t="s">
        <v>393</v>
      </c>
      <c r="B334" s="28" t="s">
        <v>33</v>
      </c>
      <c r="C334" s="73"/>
      <c r="D334" s="73"/>
      <c r="E334" s="73"/>
      <c r="F334" s="73"/>
      <c r="G334" s="73"/>
      <c r="H334" s="73"/>
      <c r="I334" s="73"/>
      <c r="J334" s="73"/>
      <c r="K334" s="73"/>
      <c r="L334" s="73"/>
      <c r="M334" s="73"/>
      <c r="N334" s="73"/>
      <c r="O334" s="94"/>
      <c r="P334" s="87"/>
      <c r="Q334" s="73"/>
      <c r="R334" s="73"/>
      <c r="S334" s="73"/>
      <c r="T334" s="26"/>
      <c r="U334" s="26"/>
      <c r="V334" s="26"/>
      <c r="W334" s="26"/>
      <c r="X334" s="26">
        <f t="shared" si="5"/>
        <v>0</v>
      </c>
      <c r="Y334" s="73"/>
      <c r="Z334" s="26"/>
    </row>
    <row r="335" spans="1:26" s="17" customFormat="1" ht="16.5" customHeight="1" thickBot="1" x14ac:dyDescent="0.25">
      <c r="A335" s="28" t="s">
        <v>257</v>
      </c>
      <c r="B335" s="28" t="s">
        <v>258</v>
      </c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95"/>
      <c r="P335" s="88"/>
      <c r="Q335" s="26"/>
      <c r="R335" s="26"/>
      <c r="S335" s="26"/>
      <c r="T335" s="26"/>
      <c r="U335" s="26"/>
      <c r="V335" s="26"/>
      <c r="W335" s="26"/>
      <c r="X335" s="26">
        <f t="shared" si="5"/>
        <v>0</v>
      </c>
      <c r="Y335" s="26"/>
      <c r="Z335" s="26"/>
    </row>
    <row r="336" spans="1:26" ht="16.5" customHeight="1" thickBot="1" x14ac:dyDescent="0.25">
      <c r="A336" s="28" t="s">
        <v>257</v>
      </c>
      <c r="B336" s="28" t="s">
        <v>259</v>
      </c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95"/>
      <c r="P336" s="88"/>
      <c r="Q336" s="26"/>
      <c r="R336" s="26"/>
      <c r="S336" s="26"/>
      <c r="T336" s="26"/>
      <c r="U336" s="26"/>
      <c r="V336" s="26"/>
      <c r="W336" s="26"/>
      <c r="X336" s="26">
        <f t="shared" si="5"/>
        <v>0</v>
      </c>
      <c r="Y336" s="26"/>
      <c r="Z336" s="26"/>
    </row>
    <row r="337" spans="1:26" ht="16.5" customHeight="1" thickBot="1" x14ac:dyDescent="0.25">
      <c r="A337" s="28" t="s">
        <v>282</v>
      </c>
      <c r="B337" s="28" t="s">
        <v>283</v>
      </c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95"/>
      <c r="P337" s="88"/>
      <c r="Q337" s="26"/>
      <c r="R337" s="26"/>
      <c r="S337" s="26"/>
      <c r="T337" s="26"/>
      <c r="U337" s="26"/>
      <c r="V337" s="26"/>
      <c r="W337" s="26"/>
      <c r="X337" s="26">
        <f t="shared" si="5"/>
        <v>0</v>
      </c>
      <c r="Y337" s="26"/>
      <c r="Z337" s="26"/>
    </row>
    <row r="338" spans="1:26" ht="16.5" customHeight="1" thickBot="1" x14ac:dyDescent="0.25">
      <c r="A338" s="74" t="s">
        <v>405</v>
      </c>
      <c r="B338" s="74" t="s">
        <v>130</v>
      </c>
      <c r="C338" s="73"/>
      <c r="D338" s="73"/>
      <c r="E338" s="73"/>
      <c r="F338" s="26"/>
      <c r="G338" s="26"/>
      <c r="H338" s="26"/>
      <c r="I338" s="73"/>
      <c r="J338" s="73"/>
      <c r="K338" s="26"/>
      <c r="L338" s="73"/>
      <c r="M338" s="26"/>
      <c r="N338" s="26"/>
      <c r="O338" s="95"/>
      <c r="P338" s="88"/>
      <c r="Q338" s="26"/>
      <c r="R338" s="26"/>
      <c r="S338" s="26"/>
      <c r="T338" s="26"/>
      <c r="U338" s="26"/>
      <c r="V338" s="26"/>
      <c r="W338" s="26"/>
      <c r="X338" s="26">
        <f t="shared" si="5"/>
        <v>0</v>
      </c>
      <c r="Y338" s="73"/>
      <c r="Z338" s="26"/>
    </row>
    <row r="339" spans="1:26" s="17" customFormat="1" ht="16.5" customHeight="1" thickBot="1" x14ac:dyDescent="0.25">
      <c r="A339" s="74" t="s">
        <v>432</v>
      </c>
      <c r="B339" s="74" t="s">
        <v>53</v>
      </c>
      <c r="C339" s="73"/>
      <c r="D339" s="73"/>
      <c r="E339" s="26"/>
      <c r="F339" s="26"/>
      <c r="G339" s="26"/>
      <c r="H339" s="26"/>
      <c r="I339" s="73"/>
      <c r="J339" s="26"/>
      <c r="K339" s="26"/>
      <c r="L339" s="26"/>
      <c r="M339" s="26"/>
      <c r="N339" s="26"/>
      <c r="O339" s="94"/>
      <c r="P339" s="87"/>
      <c r="Q339" s="26"/>
      <c r="R339" s="26"/>
      <c r="S339" s="26"/>
      <c r="T339" s="26"/>
      <c r="U339" s="26"/>
      <c r="V339" s="26"/>
      <c r="W339" s="26"/>
      <c r="X339" s="26">
        <f t="shared" si="5"/>
        <v>0</v>
      </c>
      <c r="Y339" s="26"/>
      <c r="Z339" s="26"/>
    </row>
    <row r="340" spans="1:26" ht="16.5" customHeight="1" thickBot="1" x14ac:dyDescent="0.25">
      <c r="A340" s="74" t="s">
        <v>432</v>
      </c>
      <c r="B340" s="74" t="s">
        <v>433</v>
      </c>
      <c r="C340" s="73"/>
      <c r="D340" s="73"/>
      <c r="E340" s="26"/>
      <c r="F340" s="26"/>
      <c r="G340" s="26"/>
      <c r="H340" s="26"/>
      <c r="I340" s="73"/>
      <c r="J340" s="26"/>
      <c r="K340" s="26"/>
      <c r="L340" s="26"/>
      <c r="M340" s="26"/>
      <c r="N340" s="26"/>
      <c r="O340" s="94"/>
      <c r="P340" s="87"/>
      <c r="Q340" s="26"/>
      <c r="R340" s="26"/>
      <c r="S340" s="26"/>
      <c r="T340" s="26"/>
      <c r="U340" s="26"/>
      <c r="V340" s="26"/>
      <c r="W340" s="26"/>
      <c r="X340" s="26">
        <f t="shared" si="5"/>
        <v>0</v>
      </c>
      <c r="Y340" s="26"/>
      <c r="Z340" s="26"/>
    </row>
    <row r="341" spans="1:26" ht="16.5" customHeight="1" thickBot="1" x14ac:dyDescent="0.25">
      <c r="A341" s="28" t="s">
        <v>216</v>
      </c>
      <c r="B341" s="28" t="s">
        <v>135</v>
      </c>
      <c r="C341" s="73"/>
      <c r="D341" s="73"/>
      <c r="E341" s="73"/>
      <c r="F341" s="73"/>
      <c r="G341" s="73"/>
      <c r="H341" s="73"/>
      <c r="I341" s="73"/>
      <c r="J341" s="26"/>
      <c r="K341" s="73"/>
      <c r="L341" s="73"/>
      <c r="M341" s="73"/>
      <c r="N341" s="73"/>
      <c r="O341" s="94"/>
      <c r="P341" s="87"/>
      <c r="Q341" s="73"/>
      <c r="R341" s="26"/>
      <c r="S341" s="26"/>
      <c r="T341" s="26"/>
      <c r="U341" s="26"/>
      <c r="V341" s="26"/>
      <c r="W341" s="26"/>
      <c r="X341" s="26">
        <f t="shared" si="5"/>
        <v>0</v>
      </c>
      <c r="Y341" s="73"/>
      <c r="Z341" s="26"/>
    </row>
    <row r="342" spans="1:26" ht="16.5" customHeight="1" thickBot="1" x14ac:dyDescent="0.25">
      <c r="A342" s="28" t="s">
        <v>301</v>
      </c>
      <c r="B342" s="28" t="s">
        <v>100</v>
      </c>
      <c r="C342" s="73" t="s">
        <v>537</v>
      </c>
      <c r="D342" s="73" t="s">
        <v>537</v>
      </c>
      <c r="E342" s="73" t="s">
        <v>313</v>
      </c>
      <c r="F342" s="73"/>
      <c r="G342" s="73"/>
      <c r="H342" s="73"/>
      <c r="I342" s="73"/>
      <c r="J342" s="73"/>
      <c r="K342" s="73"/>
      <c r="L342" s="73"/>
      <c r="M342" s="73"/>
      <c r="N342" s="73"/>
      <c r="O342" s="94"/>
      <c r="P342" s="87"/>
      <c r="Q342" s="73"/>
      <c r="R342" s="73"/>
      <c r="S342" s="73"/>
      <c r="T342" s="26"/>
      <c r="U342" s="26"/>
      <c r="V342" s="26"/>
      <c r="W342" s="26"/>
      <c r="X342" s="26">
        <f t="shared" si="5"/>
        <v>1</v>
      </c>
      <c r="Y342" s="73"/>
      <c r="Z342" s="26"/>
    </row>
    <row r="343" spans="1:26" ht="12.75" x14ac:dyDescent="0.2">
      <c r="A343" s="12"/>
      <c r="B343" s="12"/>
      <c r="C343" s="24" t="s">
        <v>92</v>
      </c>
      <c r="D343" s="24" t="s">
        <v>92</v>
      </c>
      <c r="E343" s="12">
        <f t="shared" ref="E343:V343" si="6">COUNTIF(E4:E342,"X")</f>
        <v>86</v>
      </c>
      <c r="F343" s="12">
        <f t="shared" si="6"/>
        <v>0</v>
      </c>
      <c r="G343" s="12">
        <f t="shared" si="6"/>
        <v>0</v>
      </c>
      <c r="H343" s="12">
        <f t="shared" si="6"/>
        <v>0</v>
      </c>
      <c r="I343" s="12">
        <f t="shared" si="6"/>
        <v>0</v>
      </c>
      <c r="J343" s="12">
        <f t="shared" si="6"/>
        <v>0</v>
      </c>
      <c r="K343" s="12">
        <f t="shared" si="6"/>
        <v>0</v>
      </c>
      <c r="L343" s="12">
        <f t="shared" si="6"/>
        <v>0</v>
      </c>
      <c r="M343" s="12">
        <f t="shared" si="6"/>
        <v>0</v>
      </c>
      <c r="N343" s="12">
        <f t="shared" si="6"/>
        <v>0</v>
      </c>
      <c r="O343" s="12">
        <f t="shared" si="6"/>
        <v>0</v>
      </c>
      <c r="P343" s="12">
        <f t="shared" si="6"/>
        <v>0</v>
      </c>
      <c r="Q343" s="12">
        <f t="shared" si="6"/>
        <v>0</v>
      </c>
      <c r="R343" s="12">
        <f t="shared" si="6"/>
        <v>0</v>
      </c>
      <c r="S343" s="12">
        <f t="shared" si="6"/>
        <v>0</v>
      </c>
      <c r="T343" s="12">
        <f t="shared" si="6"/>
        <v>0</v>
      </c>
      <c r="U343" s="12">
        <f t="shared" si="6"/>
        <v>0</v>
      </c>
      <c r="V343" s="12">
        <f t="shared" si="6"/>
        <v>0</v>
      </c>
      <c r="W343" s="12">
        <f t="shared" ref="W343" si="7">COUNTIF(W5:W342,"X")</f>
        <v>0</v>
      </c>
      <c r="X343" s="12"/>
      <c r="Y343" s="75"/>
      <c r="Z343" s="12"/>
    </row>
    <row r="344" spans="1:26" x14ac:dyDescent="0.2">
      <c r="A344" s="12"/>
      <c r="C344" s="16"/>
      <c r="D344" s="16"/>
      <c r="E344" s="16"/>
      <c r="F344" s="16"/>
      <c r="G344" s="16"/>
      <c r="H344" s="16"/>
      <c r="I344" s="16"/>
      <c r="J344" s="12"/>
      <c r="K344" s="16"/>
      <c r="L344" s="16"/>
      <c r="M344" s="16"/>
      <c r="N344" s="16"/>
      <c r="O344" s="16"/>
      <c r="P344" s="4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x14ac:dyDescent="0.2">
      <c r="A345" s="12"/>
      <c r="C345" s="3">
        <f>COUNTIF(C4:C342,"Y")</f>
        <v>86</v>
      </c>
      <c r="D345" s="3">
        <f>COUNTIF(D4:D342,"Y")</f>
        <v>82</v>
      </c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4"/>
      <c r="Q345" s="3"/>
      <c r="R345" s="3"/>
      <c r="S345" s="3"/>
      <c r="T345" s="3"/>
      <c r="U345" s="3"/>
      <c r="V345" s="3"/>
      <c r="W345" s="3"/>
      <c r="X345" s="3"/>
      <c r="Y345" s="3">
        <f>COUNTIF(Y5:Y342,"Y")</f>
        <v>0</v>
      </c>
      <c r="Z345" s="3"/>
    </row>
    <row r="346" spans="1:26" x14ac:dyDescent="0.2">
      <c r="A346" s="12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4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x14ac:dyDescent="0.2">
      <c r="A347" s="12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4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2">
      <c r="A348" s="12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4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2">
      <c r="A349" s="12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4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2">
      <c r="A350" s="12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4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2">
      <c r="A351" s="12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4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2">
      <c r="A352" s="12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4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2">
      <c r="A353" s="12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4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6" spans="1:26" x14ac:dyDescent="0.2"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4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2"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4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2"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4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2"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4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2"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4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2"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4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2"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4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2"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4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2"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4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2"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4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2"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4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2"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4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2"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4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5:26" x14ac:dyDescent="0.2"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4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5:26" x14ac:dyDescent="0.2"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4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5:26" x14ac:dyDescent="0.2"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4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5:26" x14ac:dyDescent="0.2"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4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5:26" x14ac:dyDescent="0.2"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4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5:26" x14ac:dyDescent="0.2"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4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5:26" x14ac:dyDescent="0.2"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4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5:26" x14ac:dyDescent="0.2"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4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5:26" x14ac:dyDescent="0.2"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4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5:26" x14ac:dyDescent="0.2"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4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5:26" x14ac:dyDescent="0.2"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4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5:26" x14ac:dyDescent="0.2"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4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5:26" x14ac:dyDescent="0.2"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4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5:26" x14ac:dyDescent="0.2"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4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5:26" x14ac:dyDescent="0.2"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4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5:26" x14ac:dyDescent="0.2"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4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5:26" x14ac:dyDescent="0.2"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4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5:26" x14ac:dyDescent="0.2"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4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5:26" x14ac:dyDescent="0.2"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4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5:26" x14ac:dyDescent="0.2"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4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5:26" x14ac:dyDescent="0.2"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4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5:26" x14ac:dyDescent="0.2"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4"/>
    </row>
    <row r="391" spans="5:26" x14ac:dyDescent="0.2"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4"/>
    </row>
    <row r="392" spans="5:26" x14ac:dyDescent="0.2"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4"/>
    </row>
    <row r="393" spans="5:26" x14ac:dyDescent="0.2"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4"/>
    </row>
    <row r="394" spans="5:26" x14ac:dyDescent="0.2"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4"/>
    </row>
    <row r="395" spans="5:26" x14ac:dyDescent="0.2"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4"/>
    </row>
    <row r="396" spans="5:26" x14ac:dyDescent="0.2"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4"/>
    </row>
    <row r="397" spans="5:26" x14ac:dyDescent="0.2"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4"/>
    </row>
    <row r="398" spans="5:26" x14ac:dyDescent="0.2"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4"/>
    </row>
    <row r="399" spans="5:26" x14ac:dyDescent="0.2"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4"/>
    </row>
    <row r="400" spans="5:26" x14ac:dyDescent="0.2"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4"/>
    </row>
    <row r="401" spans="5:16" x14ac:dyDescent="0.2"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4"/>
    </row>
    <row r="402" spans="5:16" x14ac:dyDescent="0.2"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4"/>
    </row>
    <row r="403" spans="5:16" x14ac:dyDescent="0.2"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4"/>
    </row>
    <row r="404" spans="5:16" x14ac:dyDescent="0.2"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4"/>
    </row>
    <row r="405" spans="5:16" x14ac:dyDescent="0.2"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4"/>
    </row>
    <row r="406" spans="5:16" x14ac:dyDescent="0.2"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4"/>
    </row>
    <row r="407" spans="5:16" x14ac:dyDescent="0.2"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4"/>
    </row>
    <row r="408" spans="5:16" x14ac:dyDescent="0.2"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4"/>
    </row>
    <row r="409" spans="5:16" x14ac:dyDescent="0.2"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4"/>
    </row>
    <row r="410" spans="5:16" x14ac:dyDescent="0.2"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4"/>
    </row>
    <row r="411" spans="5:16" x14ac:dyDescent="0.2"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4"/>
    </row>
    <row r="412" spans="5:16" x14ac:dyDescent="0.2"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4"/>
    </row>
    <row r="413" spans="5:16" x14ac:dyDescent="0.2"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4"/>
    </row>
    <row r="414" spans="5:16" x14ac:dyDescent="0.2"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4"/>
    </row>
    <row r="415" spans="5:16" x14ac:dyDescent="0.2"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4"/>
    </row>
    <row r="416" spans="5:16" x14ac:dyDescent="0.2"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4"/>
    </row>
    <row r="417" spans="5:16" x14ac:dyDescent="0.2"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4"/>
    </row>
    <row r="418" spans="5:16" x14ac:dyDescent="0.2"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4"/>
    </row>
    <row r="419" spans="5:16" x14ac:dyDescent="0.2"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4"/>
    </row>
    <row r="420" spans="5:16" x14ac:dyDescent="0.2"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4"/>
    </row>
    <row r="421" spans="5:16" x14ac:dyDescent="0.2"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4"/>
    </row>
    <row r="422" spans="5:16" x14ac:dyDescent="0.2"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4"/>
    </row>
    <row r="423" spans="5:16" x14ac:dyDescent="0.2"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4"/>
    </row>
    <row r="424" spans="5:16" x14ac:dyDescent="0.2"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4"/>
    </row>
    <row r="425" spans="5:16" x14ac:dyDescent="0.2"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4"/>
    </row>
    <row r="426" spans="5:16" x14ac:dyDescent="0.2"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4"/>
    </row>
    <row r="427" spans="5:16" x14ac:dyDescent="0.2"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4"/>
    </row>
    <row r="428" spans="5:16" x14ac:dyDescent="0.2"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4"/>
    </row>
    <row r="429" spans="5:16" x14ac:dyDescent="0.2"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4"/>
    </row>
    <row r="430" spans="5:16" x14ac:dyDescent="0.2"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4"/>
    </row>
    <row r="431" spans="5:16" x14ac:dyDescent="0.2"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4"/>
    </row>
    <row r="432" spans="5:16" x14ac:dyDescent="0.2"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4"/>
    </row>
    <row r="433" spans="5:16" x14ac:dyDescent="0.2"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4"/>
    </row>
    <row r="434" spans="5:16" x14ac:dyDescent="0.2"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4"/>
    </row>
    <row r="435" spans="5:16" x14ac:dyDescent="0.2"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4"/>
    </row>
    <row r="436" spans="5:16" x14ac:dyDescent="0.2"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4"/>
    </row>
    <row r="437" spans="5:16" x14ac:dyDescent="0.2"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4"/>
    </row>
    <row r="438" spans="5:16" x14ac:dyDescent="0.2"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4"/>
    </row>
    <row r="439" spans="5:16" x14ac:dyDescent="0.2"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4"/>
    </row>
    <row r="440" spans="5:16" x14ac:dyDescent="0.2"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4"/>
    </row>
    <row r="441" spans="5:16" x14ac:dyDescent="0.2"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4"/>
    </row>
    <row r="442" spans="5:16" x14ac:dyDescent="0.2"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4"/>
    </row>
    <row r="443" spans="5:16" x14ac:dyDescent="0.2"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4"/>
    </row>
    <row r="444" spans="5:16" x14ac:dyDescent="0.2"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4"/>
    </row>
    <row r="445" spans="5:16" x14ac:dyDescent="0.2"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4"/>
    </row>
    <row r="446" spans="5:16" x14ac:dyDescent="0.2"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4"/>
    </row>
    <row r="447" spans="5:16" x14ac:dyDescent="0.2"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4"/>
    </row>
    <row r="448" spans="5:16" x14ac:dyDescent="0.2"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4"/>
    </row>
    <row r="449" spans="5:16" x14ac:dyDescent="0.2"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4"/>
    </row>
    <row r="450" spans="5:16" x14ac:dyDescent="0.2"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4"/>
    </row>
    <row r="451" spans="5:16" x14ac:dyDescent="0.2"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4"/>
    </row>
    <row r="452" spans="5:16" x14ac:dyDescent="0.2"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4"/>
    </row>
    <row r="453" spans="5:16" x14ac:dyDescent="0.2"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4"/>
    </row>
    <row r="454" spans="5:16" x14ac:dyDescent="0.2"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4"/>
    </row>
    <row r="455" spans="5:16" x14ac:dyDescent="0.2"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4"/>
    </row>
    <row r="456" spans="5:16" x14ac:dyDescent="0.2"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4"/>
    </row>
    <row r="457" spans="5:16" x14ac:dyDescent="0.2"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4"/>
    </row>
    <row r="458" spans="5:16" x14ac:dyDescent="0.2"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4"/>
    </row>
    <row r="459" spans="5:16" x14ac:dyDescent="0.2"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4"/>
    </row>
    <row r="460" spans="5:16" x14ac:dyDescent="0.2"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4"/>
    </row>
    <row r="461" spans="5:16" x14ac:dyDescent="0.2"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4"/>
    </row>
    <row r="462" spans="5:16" x14ac:dyDescent="0.2"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4"/>
    </row>
    <row r="463" spans="5:16" x14ac:dyDescent="0.2"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4"/>
    </row>
    <row r="464" spans="5:16" x14ac:dyDescent="0.2"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4"/>
    </row>
    <row r="465" spans="5:16" x14ac:dyDescent="0.2"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4"/>
    </row>
    <row r="466" spans="5:16" x14ac:dyDescent="0.2"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4"/>
    </row>
    <row r="467" spans="5:16" x14ac:dyDescent="0.2"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4"/>
    </row>
    <row r="468" spans="5:16" x14ac:dyDescent="0.2"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4"/>
    </row>
    <row r="469" spans="5:16" x14ac:dyDescent="0.2"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4"/>
    </row>
    <row r="470" spans="5:16" x14ac:dyDescent="0.2"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4"/>
    </row>
    <row r="471" spans="5:16" x14ac:dyDescent="0.2"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4"/>
    </row>
    <row r="472" spans="5:16" x14ac:dyDescent="0.2"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4"/>
    </row>
    <row r="473" spans="5:16" x14ac:dyDescent="0.2"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4"/>
    </row>
    <row r="474" spans="5:16" x14ac:dyDescent="0.2"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4"/>
    </row>
    <row r="475" spans="5:16" x14ac:dyDescent="0.2"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4"/>
    </row>
    <row r="476" spans="5:16" x14ac:dyDescent="0.2"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4"/>
    </row>
    <row r="477" spans="5:16" x14ac:dyDescent="0.2"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4"/>
    </row>
    <row r="478" spans="5:16" x14ac:dyDescent="0.2"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4"/>
    </row>
    <row r="479" spans="5:16" x14ac:dyDescent="0.2"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4"/>
    </row>
    <row r="480" spans="5:16" x14ac:dyDescent="0.2"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4"/>
    </row>
    <row r="481" spans="5:16" x14ac:dyDescent="0.2"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4"/>
    </row>
    <row r="482" spans="5:16" x14ac:dyDescent="0.2"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4"/>
    </row>
    <row r="483" spans="5:16" x14ac:dyDescent="0.2"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4"/>
    </row>
    <row r="484" spans="5:16" x14ac:dyDescent="0.2"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4"/>
    </row>
    <row r="485" spans="5:16" x14ac:dyDescent="0.2"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4"/>
    </row>
    <row r="486" spans="5:16" x14ac:dyDescent="0.2"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4"/>
    </row>
    <row r="487" spans="5:16" x14ac:dyDescent="0.2"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4"/>
    </row>
    <row r="488" spans="5:16" x14ac:dyDescent="0.2"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4"/>
    </row>
    <row r="489" spans="5:16" x14ac:dyDescent="0.2"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4"/>
    </row>
    <row r="490" spans="5:16" x14ac:dyDescent="0.2"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4"/>
    </row>
    <row r="491" spans="5:16" x14ac:dyDescent="0.2"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4"/>
    </row>
    <row r="492" spans="5:16" x14ac:dyDescent="0.2"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4"/>
    </row>
    <row r="493" spans="5:16" x14ac:dyDescent="0.2"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4"/>
    </row>
    <row r="494" spans="5:16" x14ac:dyDescent="0.2"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4"/>
    </row>
    <row r="495" spans="5:16" x14ac:dyDescent="0.2"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4"/>
    </row>
    <row r="496" spans="5:16" x14ac:dyDescent="0.2"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4"/>
    </row>
    <row r="497" spans="5:16" x14ac:dyDescent="0.2"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4"/>
    </row>
    <row r="498" spans="5:16" x14ac:dyDescent="0.2"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4"/>
    </row>
    <row r="499" spans="5:16" x14ac:dyDescent="0.2"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4"/>
    </row>
    <row r="500" spans="5:16" x14ac:dyDescent="0.2"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4"/>
    </row>
    <row r="501" spans="5:16" x14ac:dyDescent="0.2"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4"/>
    </row>
    <row r="502" spans="5:16" x14ac:dyDescent="0.2"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4"/>
    </row>
    <row r="503" spans="5:16" x14ac:dyDescent="0.2"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4"/>
    </row>
    <row r="504" spans="5:16" x14ac:dyDescent="0.2"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4"/>
    </row>
    <row r="505" spans="5:16" x14ac:dyDescent="0.2"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4"/>
    </row>
    <row r="506" spans="5:16" x14ac:dyDescent="0.2"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4"/>
    </row>
    <row r="507" spans="5:16" x14ac:dyDescent="0.2"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4"/>
    </row>
    <row r="508" spans="5:16" x14ac:dyDescent="0.2"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4"/>
    </row>
    <row r="509" spans="5:16" x14ac:dyDescent="0.2"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4"/>
    </row>
    <row r="510" spans="5:16" x14ac:dyDescent="0.2"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4"/>
    </row>
    <row r="511" spans="5:16" x14ac:dyDescent="0.2"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4"/>
    </row>
    <row r="512" spans="5:16" x14ac:dyDescent="0.2"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4"/>
    </row>
    <row r="513" spans="5:16" x14ac:dyDescent="0.2"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4"/>
    </row>
    <row r="514" spans="5:16" x14ac:dyDescent="0.2"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4"/>
    </row>
    <row r="515" spans="5:16" x14ac:dyDescent="0.2"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4"/>
    </row>
    <row r="516" spans="5:16" x14ac:dyDescent="0.2"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4"/>
    </row>
    <row r="517" spans="5:16" x14ac:dyDescent="0.2"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4"/>
    </row>
    <row r="518" spans="5:16" x14ac:dyDescent="0.2"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4"/>
    </row>
    <row r="519" spans="5:16" x14ac:dyDescent="0.2"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4"/>
    </row>
    <row r="520" spans="5:16" x14ac:dyDescent="0.2"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4"/>
    </row>
    <row r="521" spans="5:16" x14ac:dyDescent="0.2"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4"/>
    </row>
    <row r="522" spans="5:16" x14ac:dyDescent="0.2"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4"/>
    </row>
    <row r="523" spans="5:16" x14ac:dyDescent="0.2"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4"/>
    </row>
    <row r="524" spans="5:16" x14ac:dyDescent="0.2"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4"/>
    </row>
    <row r="525" spans="5:16" x14ac:dyDescent="0.2"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4"/>
    </row>
    <row r="526" spans="5:16" x14ac:dyDescent="0.2"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4"/>
    </row>
    <row r="527" spans="5:16" x14ac:dyDescent="0.2"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4"/>
    </row>
    <row r="528" spans="5:16" x14ac:dyDescent="0.2"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4"/>
    </row>
    <row r="529" spans="5:16" x14ac:dyDescent="0.2"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4"/>
    </row>
    <row r="530" spans="5:16" x14ac:dyDescent="0.2"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4"/>
    </row>
    <row r="531" spans="5:16" x14ac:dyDescent="0.2"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4"/>
    </row>
    <row r="532" spans="5:16" x14ac:dyDescent="0.2"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4"/>
    </row>
    <row r="533" spans="5:16" x14ac:dyDescent="0.2"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4"/>
    </row>
    <row r="534" spans="5:16" x14ac:dyDescent="0.2"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4"/>
    </row>
    <row r="535" spans="5:16" x14ac:dyDescent="0.2"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4"/>
    </row>
    <row r="536" spans="5:16" x14ac:dyDescent="0.2"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4"/>
    </row>
    <row r="537" spans="5:16" x14ac:dyDescent="0.2"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4"/>
    </row>
    <row r="538" spans="5:16" x14ac:dyDescent="0.2"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4"/>
    </row>
    <row r="539" spans="5:16" x14ac:dyDescent="0.2"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4"/>
    </row>
    <row r="540" spans="5:16" x14ac:dyDescent="0.2"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4"/>
    </row>
    <row r="541" spans="5:16" x14ac:dyDescent="0.2"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4"/>
    </row>
    <row r="542" spans="5:16" x14ac:dyDescent="0.2"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4"/>
    </row>
    <row r="543" spans="5:16" x14ac:dyDescent="0.2"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4"/>
    </row>
    <row r="544" spans="5:16" x14ac:dyDescent="0.2"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4"/>
    </row>
    <row r="545" spans="5:16" x14ac:dyDescent="0.2"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4"/>
    </row>
    <row r="546" spans="5:16" x14ac:dyDescent="0.2"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4"/>
    </row>
    <row r="547" spans="5:16" x14ac:dyDescent="0.2"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4"/>
    </row>
    <row r="548" spans="5:16" x14ac:dyDescent="0.2"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4"/>
    </row>
    <row r="549" spans="5:16" x14ac:dyDescent="0.2"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4"/>
    </row>
    <row r="550" spans="5:16" x14ac:dyDescent="0.2"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4"/>
    </row>
    <row r="551" spans="5:16" x14ac:dyDescent="0.2"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4"/>
    </row>
    <row r="552" spans="5:16" x14ac:dyDescent="0.2"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4"/>
    </row>
    <row r="553" spans="5:16" x14ac:dyDescent="0.2"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4"/>
    </row>
    <row r="554" spans="5:16" x14ac:dyDescent="0.2"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4"/>
    </row>
    <row r="555" spans="5:16" x14ac:dyDescent="0.2"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4"/>
    </row>
    <row r="556" spans="5:16" x14ac:dyDescent="0.2"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4"/>
    </row>
    <row r="557" spans="5:16" x14ac:dyDescent="0.2"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4"/>
    </row>
    <row r="558" spans="5:16" x14ac:dyDescent="0.2"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4"/>
    </row>
    <row r="559" spans="5:16" x14ac:dyDescent="0.2"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4"/>
    </row>
    <row r="560" spans="5:16" x14ac:dyDescent="0.2"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4"/>
    </row>
    <row r="561" spans="5:16" x14ac:dyDescent="0.2"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4"/>
    </row>
    <row r="562" spans="5:16" x14ac:dyDescent="0.2"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4"/>
    </row>
    <row r="563" spans="5:16" x14ac:dyDescent="0.2"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4"/>
    </row>
    <row r="564" spans="5:16" x14ac:dyDescent="0.2"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4"/>
    </row>
    <row r="565" spans="5:16" x14ac:dyDescent="0.2"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4"/>
    </row>
    <row r="566" spans="5:16" x14ac:dyDescent="0.2"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4"/>
    </row>
    <row r="567" spans="5:16" x14ac:dyDescent="0.2"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4"/>
    </row>
    <row r="568" spans="5:16" x14ac:dyDescent="0.2"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4"/>
    </row>
    <row r="569" spans="5:16" x14ac:dyDescent="0.2"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4"/>
    </row>
    <row r="570" spans="5:16" x14ac:dyDescent="0.2"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4"/>
    </row>
    <row r="571" spans="5:16" x14ac:dyDescent="0.2"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4"/>
    </row>
    <row r="572" spans="5:16" x14ac:dyDescent="0.2"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4"/>
    </row>
    <row r="573" spans="5:16" x14ac:dyDescent="0.2"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4"/>
    </row>
    <row r="574" spans="5:16" x14ac:dyDescent="0.2"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4"/>
    </row>
    <row r="575" spans="5:16" x14ac:dyDescent="0.2"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4"/>
    </row>
    <row r="576" spans="5:16" x14ac:dyDescent="0.2"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4"/>
    </row>
    <row r="577" spans="5:16" x14ac:dyDescent="0.2"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4"/>
    </row>
    <row r="578" spans="5:16" x14ac:dyDescent="0.2"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4"/>
    </row>
    <row r="579" spans="5:16" x14ac:dyDescent="0.2"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4"/>
    </row>
    <row r="580" spans="5:16" x14ac:dyDescent="0.2"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4"/>
    </row>
    <row r="581" spans="5:16" x14ac:dyDescent="0.2"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4"/>
    </row>
    <row r="582" spans="5:16" x14ac:dyDescent="0.2"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4"/>
    </row>
    <row r="583" spans="5:16" x14ac:dyDescent="0.2"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4"/>
    </row>
    <row r="584" spans="5:16" x14ac:dyDescent="0.2"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4"/>
    </row>
    <row r="585" spans="5:16" x14ac:dyDescent="0.2"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4"/>
    </row>
    <row r="586" spans="5:16" x14ac:dyDescent="0.2"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4"/>
    </row>
    <row r="587" spans="5:16" x14ac:dyDescent="0.2"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4"/>
    </row>
    <row r="588" spans="5:16" x14ac:dyDescent="0.2"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4"/>
    </row>
    <row r="589" spans="5:16" x14ac:dyDescent="0.2"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4"/>
    </row>
    <row r="590" spans="5:16" x14ac:dyDescent="0.2"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4"/>
    </row>
    <row r="591" spans="5:16" x14ac:dyDescent="0.2"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4"/>
    </row>
    <row r="592" spans="5:16" x14ac:dyDescent="0.2"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4"/>
    </row>
    <row r="593" spans="5:16" x14ac:dyDescent="0.2"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4"/>
    </row>
    <row r="594" spans="5:16" x14ac:dyDescent="0.2"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4"/>
    </row>
    <row r="595" spans="5:16" x14ac:dyDescent="0.2"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4"/>
    </row>
    <row r="596" spans="5:16" x14ac:dyDescent="0.2"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4"/>
    </row>
    <row r="597" spans="5:16" x14ac:dyDescent="0.2"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4"/>
    </row>
    <row r="598" spans="5:16" x14ac:dyDescent="0.2"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4"/>
    </row>
    <row r="599" spans="5:16" x14ac:dyDescent="0.2"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4"/>
    </row>
    <row r="600" spans="5:16" x14ac:dyDescent="0.2"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4"/>
    </row>
    <row r="601" spans="5:16" x14ac:dyDescent="0.2"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4"/>
    </row>
    <row r="602" spans="5:16" x14ac:dyDescent="0.2"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4"/>
    </row>
    <row r="603" spans="5:16" x14ac:dyDescent="0.2"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4"/>
    </row>
    <row r="604" spans="5:16" x14ac:dyDescent="0.2"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4"/>
    </row>
    <row r="605" spans="5:16" x14ac:dyDescent="0.2"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4"/>
    </row>
    <row r="606" spans="5:16" x14ac:dyDescent="0.2"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4"/>
    </row>
    <row r="607" spans="5:16" x14ac:dyDescent="0.2"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4"/>
    </row>
    <row r="608" spans="5:16" x14ac:dyDescent="0.2"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4"/>
    </row>
    <row r="609" spans="5:16" x14ac:dyDescent="0.2"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4"/>
    </row>
    <row r="610" spans="5:16" x14ac:dyDescent="0.2"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4"/>
    </row>
    <row r="611" spans="5:16" x14ac:dyDescent="0.2"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4"/>
    </row>
    <row r="612" spans="5:16" x14ac:dyDescent="0.2"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4"/>
    </row>
    <row r="613" spans="5:16" x14ac:dyDescent="0.2"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4"/>
    </row>
    <row r="614" spans="5:16" x14ac:dyDescent="0.2"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4"/>
    </row>
    <row r="615" spans="5:16" x14ac:dyDescent="0.2"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4"/>
    </row>
    <row r="616" spans="5:16" x14ac:dyDescent="0.2"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4"/>
    </row>
    <row r="617" spans="5:16" x14ac:dyDescent="0.2"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4"/>
    </row>
    <row r="618" spans="5:16" x14ac:dyDescent="0.2"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4"/>
    </row>
    <row r="619" spans="5:16" x14ac:dyDescent="0.2"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4"/>
    </row>
    <row r="620" spans="5:16" x14ac:dyDescent="0.2"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4"/>
    </row>
    <row r="621" spans="5:16" x14ac:dyDescent="0.2"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4"/>
    </row>
    <row r="622" spans="5:16" x14ac:dyDescent="0.2"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4"/>
    </row>
    <row r="623" spans="5:16" x14ac:dyDescent="0.2"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4"/>
    </row>
    <row r="624" spans="5:16" x14ac:dyDescent="0.2"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4"/>
    </row>
    <row r="625" spans="5:16" x14ac:dyDescent="0.2"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4"/>
    </row>
    <row r="626" spans="5:16" x14ac:dyDescent="0.2"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4"/>
    </row>
    <row r="627" spans="5:16" x14ac:dyDescent="0.2"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4"/>
    </row>
    <row r="628" spans="5:16" x14ac:dyDescent="0.2"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4"/>
    </row>
    <row r="629" spans="5:16" x14ac:dyDescent="0.2"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4"/>
    </row>
    <row r="630" spans="5:16" x14ac:dyDescent="0.2"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4"/>
    </row>
    <row r="631" spans="5:16" x14ac:dyDescent="0.2"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4"/>
    </row>
    <row r="632" spans="5:16" x14ac:dyDescent="0.2"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4"/>
    </row>
    <row r="633" spans="5:16" x14ac:dyDescent="0.2"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4"/>
    </row>
    <row r="634" spans="5:16" x14ac:dyDescent="0.2"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4"/>
    </row>
    <row r="635" spans="5:16" x14ac:dyDescent="0.2"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4"/>
    </row>
    <row r="636" spans="5:16" x14ac:dyDescent="0.2"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4"/>
    </row>
    <row r="637" spans="5:16" x14ac:dyDescent="0.2"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4"/>
    </row>
    <row r="638" spans="5:16" x14ac:dyDescent="0.2"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4"/>
    </row>
    <row r="639" spans="5:16" x14ac:dyDescent="0.2"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4"/>
    </row>
    <row r="640" spans="5:16" x14ac:dyDescent="0.2"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4"/>
    </row>
    <row r="641" spans="5:16" x14ac:dyDescent="0.2"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4"/>
    </row>
    <row r="642" spans="5:16" x14ac:dyDescent="0.2"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4"/>
    </row>
    <row r="643" spans="5:16" x14ac:dyDescent="0.2"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4"/>
    </row>
    <row r="644" spans="5:16" x14ac:dyDescent="0.2"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4"/>
    </row>
    <row r="645" spans="5:16" x14ac:dyDescent="0.2"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4"/>
    </row>
    <row r="646" spans="5:16" x14ac:dyDescent="0.2"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4"/>
    </row>
    <row r="647" spans="5:16" x14ac:dyDescent="0.2"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4"/>
    </row>
    <row r="648" spans="5:16" x14ac:dyDescent="0.2"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4"/>
    </row>
    <row r="649" spans="5:16" x14ac:dyDescent="0.2"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4"/>
    </row>
    <row r="650" spans="5:16" x14ac:dyDescent="0.2"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4"/>
    </row>
    <row r="651" spans="5:16" x14ac:dyDescent="0.2"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4"/>
    </row>
    <row r="652" spans="5:16" x14ac:dyDescent="0.2"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4"/>
    </row>
    <row r="653" spans="5:16" x14ac:dyDescent="0.2"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4"/>
    </row>
  </sheetData>
  <autoFilter ref="A1:Z653" xr:uid="{00000000-0001-0000-0100-000000000000}"/>
  <phoneticPr fontId="2" type="noConversion"/>
  <hyperlinks>
    <hyperlink ref="A15:B15" r:id="rId1" display="Baginski" xr:uid="{00000000-0004-0000-0100-000001000000}"/>
    <hyperlink ref="A55:B55" r:id="rId2" display="Carpenter" xr:uid="{00000000-0004-0000-0100-000002000000}"/>
    <hyperlink ref="A64:B64" r:id="rId3" display="Christenson" xr:uid="{00000000-0004-0000-0100-000003000000}"/>
    <hyperlink ref="A79:B79" r:id="rId4" display="Decker" xr:uid="{00000000-0004-0000-0100-000004000000}"/>
    <hyperlink ref="A88:B88" r:id="rId5" display="Dwyer" xr:uid="{00000000-0004-0000-0100-000005000000}"/>
    <hyperlink ref="A145:B145" r:id="rId6" display="Hoving" xr:uid="{00000000-0004-0000-0100-000007000000}"/>
    <hyperlink ref="A160:B160" r:id="rId7" display="Kim" xr:uid="{00000000-0004-0000-0100-000008000000}"/>
    <hyperlink ref="A182:B182" r:id="rId8" display="Lucius" xr:uid="{00000000-0004-0000-0100-000009000000}"/>
    <hyperlink ref="A183:B183" r:id="rId9" display="Lucius" xr:uid="{00000000-0004-0000-0100-00000A000000}"/>
    <hyperlink ref="A210:B210" r:id="rId10" display="Miller" xr:uid="{00000000-0004-0000-0100-00000B000000}"/>
    <hyperlink ref="A232:B232" r:id="rId11" display="Onstot" xr:uid="{00000000-0004-0000-0100-00000C000000}"/>
    <hyperlink ref="A261:B261" r:id="rId12" display="Richerson" xr:uid="{00000000-0004-0000-0100-00000D000000}"/>
    <hyperlink ref="A264:B264" r:id="rId13" display="Roberts " xr:uid="{00000000-0004-0000-0100-00000E000000}"/>
    <hyperlink ref="A268:B268" r:id="rId14" display="Romanyak" xr:uid="{00000000-0004-0000-0100-00000F000000}"/>
    <hyperlink ref="A286:B286" r:id="rId15" display="Shelton" xr:uid="{00000000-0004-0000-0100-000010000000}"/>
    <hyperlink ref="A187:B187" r:id="rId16" display="Lynn" xr:uid="{00000000-0004-0000-0100-000011000000}"/>
    <hyperlink ref="A102:B102" r:id="rId17" display="Francisco" xr:uid="{00000000-0004-0000-0100-000012000000}"/>
    <hyperlink ref="A196:B196" r:id="rId18" display="Mann" xr:uid="{00000000-0004-0000-0100-000013000000}"/>
    <hyperlink ref="A140:B140" r:id="rId19" display="Holder" xr:uid="{00000000-0004-0000-0100-000014000000}"/>
    <hyperlink ref="A25:B25" r:id="rId20" display="Ballard" xr:uid="{00000000-0004-0000-0100-000015000000}"/>
    <hyperlink ref="A74:B74" r:id="rId21" display="Cozby" xr:uid="{00000000-0004-0000-0100-000016000000}"/>
    <hyperlink ref="A110:B110" r:id="rId22" display="Glenn" xr:uid="{00000000-0004-0000-0100-000019000000}"/>
    <hyperlink ref="A134:B134" r:id="rId23" display="Henderson" xr:uid="{00000000-0004-0000-0100-00001B000000}"/>
    <hyperlink ref="A190:B190" r:id="rId24" display="Macalik" xr:uid="{00000000-0004-0000-0100-00001D000000}"/>
    <hyperlink ref="A199:B199" r:id="rId25" display="Martin" xr:uid="{00000000-0004-0000-0100-00001E000000}"/>
    <hyperlink ref="A200:B200" r:id="rId26" display="Mcconnell" xr:uid="{00000000-0004-0000-0100-00001F000000}"/>
    <hyperlink ref="A239:B239" r:id="rId27" display="Partain" xr:uid="{00000000-0004-0000-0100-000020000000}"/>
    <hyperlink ref="A247:B247" r:id="rId28" display="Pool" xr:uid="{00000000-0004-0000-0100-000021000000}"/>
    <hyperlink ref="A265:B265" r:id="rId29" display="Roberts " xr:uid="{00000000-0004-0000-0100-000022000000}"/>
    <hyperlink ref="A275:B275" r:id="rId30" display="Schneeberg" xr:uid="{00000000-0004-0000-0100-000023000000}"/>
    <hyperlink ref="A253:B253" r:id="rId31" display="Quinn" xr:uid="{00000000-0004-0000-0100-000024000000}"/>
    <hyperlink ref="A278:B278" r:id="rId32" display="Schuveiller" xr:uid="{00000000-0004-0000-0100-000025000000}"/>
    <hyperlink ref="A66:B66" r:id="rId33" display="Clopton" xr:uid="{00000000-0004-0000-0100-000027000000}"/>
    <hyperlink ref="A104:B104" r:id="rId34" display="Frauli" xr:uid="{00000000-0004-0000-0100-00002A000000}"/>
    <hyperlink ref="A115:B115" r:id="rId35" display="Gorman" xr:uid="{00000000-0004-0000-0100-00002B000000}"/>
    <hyperlink ref="A141:B141" r:id="rId36" display="Holder" xr:uid="{00000000-0004-0000-0100-00002C000000}"/>
    <hyperlink ref="A151:B151" r:id="rId37" display="James" xr:uid="{00000000-0004-0000-0100-00002D000000}"/>
    <hyperlink ref="A188:B188" r:id="rId38" display="Lynn" xr:uid="{00000000-0004-0000-0100-00002F000000}"/>
    <hyperlink ref="A191:B191" r:id="rId39" display="MacDowell" xr:uid="{00000000-0004-0000-0100-000030000000}"/>
    <hyperlink ref="A93:B93" r:id="rId40" display="Ellison" xr:uid="{00000000-0004-0000-0100-000034000000}"/>
    <hyperlink ref="A94:B94" r:id="rId41" display="Ellison" xr:uid="{00000000-0004-0000-0100-000035000000}"/>
    <hyperlink ref="A332:B332" r:id="rId42" display="Williams" xr:uid="{00000000-0004-0000-0100-000038000000}"/>
    <hyperlink ref="A309:B309" r:id="rId43" display="Suber" xr:uid="{00000000-0004-0000-0100-000039000000}"/>
    <hyperlink ref="A304:B304" r:id="rId44" display="Steinkirchner" xr:uid="{00000000-0004-0000-0100-00003A000000}"/>
  </hyperlinks>
  <pageMargins left="0.25" right="0.25" top="0.06" bottom="0.25" header="0.25" footer="0.24"/>
  <pageSetup fitToHeight="0" orientation="landscape" horizontalDpi="4294967293" r:id="rId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4F5E6-742B-47DF-AEF4-7685017DE333}">
  <sheetPr codeName="Sheet2"/>
  <dimension ref="A1:Y343"/>
  <sheetViews>
    <sheetView zoomScale="90" zoomScaleNormal="90" workbookViewId="0">
      <selection activeCell="F5" sqref="F5"/>
    </sheetView>
  </sheetViews>
  <sheetFormatPr defaultRowHeight="12.75" x14ac:dyDescent="0.2"/>
  <cols>
    <col min="3" max="3" width="12" bestFit="1" customWidth="1"/>
    <col min="5" max="6" width="9.140625" customWidth="1"/>
    <col min="7" max="8" width="1.85546875" customWidth="1"/>
    <col min="9" max="9" width="14.140625" customWidth="1"/>
    <col min="10" max="10" width="5.42578125" customWidth="1"/>
    <col min="11" max="17" width="4.85546875" customWidth="1"/>
    <col min="18" max="18" width="6.28515625" customWidth="1"/>
    <col min="19" max="23" width="4.85546875" customWidth="1"/>
    <col min="24" max="24" width="7.140625" customWidth="1"/>
  </cols>
  <sheetData>
    <row r="1" spans="1:25" ht="21" thickBot="1" x14ac:dyDescent="0.35">
      <c r="A1" s="20"/>
      <c r="B1" s="20" t="s">
        <v>58</v>
      </c>
      <c r="C1" s="20"/>
      <c r="D1" s="20"/>
      <c r="E1" s="20"/>
      <c r="F1" s="20"/>
      <c r="G1" s="20"/>
      <c r="H1" s="20"/>
      <c r="I1" s="77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5" x14ac:dyDescent="0.2">
      <c r="A2" s="3"/>
      <c r="B2" s="3"/>
      <c r="E2" s="3"/>
      <c r="F2" s="3"/>
      <c r="J2" s="32" t="s">
        <v>93</v>
      </c>
      <c r="K2" s="32"/>
      <c r="L2" s="30"/>
      <c r="M2" s="30"/>
      <c r="N2" s="30"/>
      <c r="O2" s="30"/>
      <c r="P2" s="30"/>
      <c r="Q2" s="53"/>
      <c r="R2" s="30"/>
      <c r="S2" s="30"/>
      <c r="T2" s="30"/>
      <c r="U2" s="30"/>
      <c r="V2" s="30"/>
      <c r="W2" s="30"/>
    </row>
    <row r="3" spans="1:25" ht="51.75" thickBot="1" x14ac:dyDescent="0.25">
      <c r="A3" s="21" t="s">
        <v>0</v>
      </c>
      <c r="B3" s="22" t="s">
        <v>160</v>
      </c>
      <c r="C3" s="25" t="s">
        <v>37</v>
      </c>
      <c r="D3" s="25" t="s">
        <v>38</v>
      </c>
      <c r="E3" s="23" t="s">
        <v>39</v>
      </c>
      <c r="F3" s="23" t="s">
        <v>40</v>
      </c>
      <c r="G3" s="12"/>
      <c r="H3" s="12"/>
      <c r="I3" s="78" t="s">
        <v>385</v>
      </c>
      <c r="J3" s="62" t="s">
        <v>670</v>
      </c>
      <c r="K3" s="62" t="s">
        <v>304</v>
      </c>
      <c r="L3" s="62" t="s">
        <v>327</v>
      </c>
      <c r="M3" s="31" t="s">
        <v>165</v>
      </c>
      <c r="N3" s="31" t="s">
        <v>77</v>
      </c>
      <c r="O3" s="62" t="s">
        <v>354</v>
      </c>
      <c r="P3" s="62" t="s">
        <v>375</v>
      </c>
      <c r="Q3" s="62" t="s">
        <v>622</v>
      </c>
      <c r="R3" s="62" t="s">
        <v>380</v>
      </c>
      <c r="S3" s="65" t="s">
        <v>431</v>
      </c>
      <c r="T3" s="65" t="s">
        <v>517</v>
      </c>
      <c r="U3" s="65" t="s">
        <v>522</v>
      </c>
      <c r="V3" s="65" t="s">
        <v>523</v>
      </c>
      <c r="W3" s="65" t="s">
        <v>524</v>
      </c>
      <c r="X3" s="58" t="s">
        <v>392</v>
      </c>
      <c r="Y3" s="58"/>
    </row>
    <row r="4" spans="1:25" ht="14.25" thickTop="1" thickBot="1" x14ac:dyDescent="0.25">
      <c r="A4" s="24">
        <f t="shared" ref="A4:A67" si="0">IF(F4&lt;&gt;"",RANK(F4,F$5:F$372,0),"")</f>
        <v>87</v>
      </c>
      <c r="B4" s="24">
        <v>194</v>
      </c>
      <c r="C4" s="74" t="s">
        <v>657</v>
      </c>
      <c r="D4" s="74" t="s">
        <v>35</v>
      </c>
      <c r="E4" s="24">
        <f>COUNTIF('Member List'!E4:AB4,"X")</f>
        <v>0</v>
      </c>
      <c r="F4" s="24">
        <f t="shared" ref="F4:F9" si="1">SUM(I4:AG4)</f>
        <v>0</v>
      </c>
      <c r="G4" s="12"/>
      <c r="H4" s="12"/>
      <c r="I4" s="24">
        <f t="shared" ref="I4:I9" si="2">3*E4</f>
        <v>0</v>
      </c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</row>
    <row r="5" spans="1:25" ht="13.5" thickBot="1" x14ac:dyDescent="0.25">
      <c r="A5" s="24">
        <f t="shared" si="0"/>
        <v>1</v>
      </c>
      <c r="B5" s="24">
        <v>48</v>
      </c>
      <c r="C5" s="28" t="s">
        <v>238</v>
      </c>
      <c r="D5" s="28" t="s">
        <v>118</v>
      </c>
      <c r="E5" s="24">
        <f>COUNTIF('Member List'!E5:AB5,"X")</f>
        <v>1</v>
      </c>
      <c r="F5" s="24">
        <f t="shared" si="1"/>
        <v>18</v>
      </c>
      <c r="G5" s="12"/>
      <c r="H5" s="12"/>
      <c r="I5" s="24">
        <f t="shared" si="2"/>
        <v>3</v>
      </c>
      <c r="J5" s="30">
        <v>15</v>
      </c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</row>
    <row r="6" spans="1:25" ht="13.5" thickBot="1" x14ac:dyDescent="0.25">
      <c r="A6" s="24">
        <f t="shared" si="0"/>
        <v>87</v>
      </c>
      <c r="B6" s="24">
        <v>83</v>
      </c>
      <c r="C6" s="74" t="s">
        <v>423</v>
      </c>
      <c r="D6" s="74" t="s">
        <v>118</v>
      </c>
      <c r="E6" s="24">
        <f>COUNTIF('Member List'!E6:AB6,"X")</f>
        <v>0</v>
      </c>
      <c r="F6" s="24">
        <f t="shared" si="1"/>
        <v>0</v>
      </c>
      <c r="G6" s="12"/>
      <c r="H6" s="12"/>
      <c r="I6" s="24">
        <f t="shared" si="2"/>
        <v>0</v>
      </c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</row>
    <row r="7" spans="1:25" ht="13.5" thickBot="1" x14ac:dyDescent="0.25">
      <c r="A7" s="24">
        <f t="shared" si="0"/>
        <v>87</v>
      </c>
      <c r="B7" s="24">
        <v>225</v>
      </c>
      <c r="C7" s="74" t="s">
        <v>394</v>
      </c>
      <c r="D7" s="74" t="s">
        <v>395</v>
      </c>
      <c r="E7" s="24">
        <f>COUNTIF('Member List'!E7:AB7,"X")</f>
        <v>0</v>
      </c>
      <c r="F7" s="24">
        <f t="shared" si="1"/>
        <v>0</v>
      </c>
      <c r="G7" s="12"/>
      <c r="H7" s="12"/>
      <c r="I7" s="24">
        <f t="shared" si="2"/>
        <v>0</v>
      </c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</row>
    <row r="8" spans="1:25" ht="13.5" thickBot="1" x14ac:dyDescent="0.25">
      <c r="A8" s="24">
        <f t="shared" si="0"/>
        <v>87</v>
      </c>
      <c r="B8" s="24">
        <v>221</v>
      </c>
      <c r="C8" s="74" t="s">
        <v>439</v>
      </c>
      <c r="D8" s="74" t="s">
        <v>66</v>
      </c>
      <c r="E8" s="24">
        <f>COUNTIF('Member List'!E8:AB8,"X")</f>
        <v>0</v>
      </c>
      <c r="F8" s="24">
        <f t="shared" si="1"/>
        <v>0</v>
      </c>
      <c r="G8" s="12"/>
      <c r="H8" s="12"/>
      <c r="I8" s="24">
        <f t="shared" si="2"/>
        <v>0</v>
      </c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</row>
    <row r="9" spans="1:25" ht="13.5" thickBot="1" x14ac:dyDescent="0.25">
      <c r="A9" s="24">
        <f t="shared" si="0"/>
        <v>87</v>
      </c>
      <c r="B9" s="24">
        <v>70</v>
      </c>
      <c r="C9" s="74" t="s">
        <v>386</v>
      </c>
      <c r="D9" s="74" t="s">
        <v>387</v>
      </c>
      <c r="E9" s="24">
        <f>COUNTIF('Member List'!E9:AB9,"X")</f>
        <v>0</v>
      </c>
      <c r="F9" s="24">
        <f t="shared" si="1"/>
        <v>0</v>
      </c>
      <c r="G9" s="12"/>
      <c r="H9" s="12"/>
      <c r="I9" s="24">
        <f t="shared" si="2"/>
        <v>0</v>
      </c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10" spans="1:25" ht="13.5" thickBot="1" x14ac:dyDescent="0.25">
      <c r="A10" s="24">
        <f t="shared" si="0"/>
        <v>79</v>
      </c>
      <c r="B10" s="24">
        <v>103</v>
      </c>
      <c r="C10" s="74" t="s">
        <v>356</v>
      </c>
      <c r="D10" s="74" t="s">
        <v>357</v>
      </c>
      <c r="E10" s="24">
        <f>COUNTIF('Member List'!E10:AB10,"X")</f>
        <v>1</v>
      </c>
      <c r="F10" s="24">
        <f t="shared" ref="F10:F86" si="3">SUM(I10:AG10)</f>
        <v>3</v>
      </c>
      <c r="G10" s="12"/>
      <c r="H10" s="12"/>
      <c r="I10" s="24">
        <f t="shared" ref="I10:I86" si="4">3*E10</f>
        <v>3</v>
      </c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</row>
    <row r="11" spans="1:25" ht="13.5" thickBot="1" x14ac:dyDescent="0.25">
      <c r="A11" s="24">
        <f t="shared" si="0"/>
        <v>87</v>
      </c>
      <c r="B11" s="24">
        <v>225</v>
      </c>
      <c r="C11" s="74" t="s">
        <v>515</v>
      </c>
      <c r="D11" s="74" t="s">
        <v>59</v>
      </c>
      <c r="E11" s="24">
        <f>COUNTIF('Member List'!E11:AB11,"X")</f>
        <v>0</v>
      </c>
      <c r="F11" s="24">
        <f>SUM(I11:AG11)</f>
        <v>0</v>
      </c>
      <c r="G11" s="12"/>
      <c r="H11" s="12"/>
      <c r="I11" s="24">
        <f>3*E11</f>
        <v>0</v>
      </c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</row>
    <row r="12" spans="1:25" ht="13.5" thickBot="1" x14ac:dyDescent="0.25">
      <c r="A12" s="24">
        <f t="shared" si="0"/>
        <v>87</v>
      </c>
      <c r="B12" s="24">
        <v>93</v>
      </c>
      <c r="C12" s="28" t="s">
        <v>335</v>
      </c>
      <c r="D12" s="28" t="s">
        <v>336</v>
      </c>
      <c r="E12" s="24">
        <f>COUNTIF('Member List'!E12:AB12,"X")</f>
        <v>0</v>
      </c>
      <c r="F12" s="24">
        <f t="shared" si="3"/>
        <v>0</v>
      </c>
      <c r="G12" s="12"/>
      <c r="H12" s="12"/>
      <c r="I12" s="24">
        <f t="shared" si="4"/>
        <v>0</v>
      </c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</row>
    <row r="13" spans="1:25" ht="13.5" thickBot="1" x14ac:dyDescent="0.25">
      <c r="A13" s="24">
        <f t="shared" si="0"/>
        <v>87</v>
      </c>
      <c r="B13" s="24">
        <v>225</v>
      </c>
      <c r="C13" s="74" t="s">
        <v>440</v>
      </c>
      <c r="D13" s="74" t="s">
        <v>218</v>
      </c>
      <c r="E13" s="24">
        <f>COUNTIF('Member List'!E13:AB13,"X")</f>
        <v>0</v>
      </c>
      <c r="F13" s="24">
        <f t="shared" si="3"/>
        <v>0</v>
      </c>
      <c r="G13" s="12"/>
      <c r="H13" s="12"/>
      <c r="I13" s="24">
        <f t="shared" si="4"/>
        <v>0</v>
      </c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</row>
    <row r="14" spans="1:25" ht="13.5" thickBot="1" x14ac:dyDescent="0.25">
      <c r="A14" s="24">
        <f t="shared" si="0"/>
        <v>87</v>
      </c>
      <c r="B14" s="24">
        <v>79</v>
      </c>
      <c r="C14" s="74" t="s">
        <v>388</v>
      </c>
      <c r="D14" s="74" t="s">
        <v>17</v>
      </c>
      <c r="E14" s="24">
        <f>COUNTIF('Member List'!E14:AB14,"X")</f>
        <v>0</v>
      </c>
      <c r="F14" s="24">
        <f t="shared" si="3"/>
        <v>0</v>
      </c>
      <c r="G14" s="12"/>
      <c r="H14" s="12"/>
      <c r="I14" s="24">
        <f t="shared" si="4"/>
        <v>0</v>
      </c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</row>
    <row r="15" spans="1:25" ht="13.5" thickBot="1" x14ac:dyDescent="0.25">
      <c r="A15" s="24">
        <f t="shared" si="0"/>
        <v>87</v>
      </c>
      <c r="B15" s="24">
        <v>129</v>
      </c>
      <c r="C15" s="39" t="s">
        <v>29</v>
      </c>
      <c r="D15" s="39" t="s">
        <v>30</v>
      </c>
      <c r="E15" s="24">
        <f>COUNTIF('Member List'!E15:AB15,"X")</f>
        <v>0</v>
      </c>
      <c r="F15" s="24">
        <f t="shared" si="3"/>
        <v>0</v>
      </c>
      <c r="G15" s="12"/>
      <c r="H15" s="12"/>
      <c r="I15" s="24">
        <f t="shared" si="4"/>
        <v>0</v>
      </c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</row>
    <row r="16" spans="1:25" ht="13.5" thickBot="1" x14ac:dyDescent="0.25">
      <c r="A16" s="24">
        <f t="shared" si="0"/>
        <v>87</v>
      </c>
      <c r="B16" s="24">
        <v>205</v>
      </c>
      <c r="C16" s="28" t="s">
        <v>29</v>
      </c>
      <c r="D16" s="28" t="s">
        <v>212</v>
      </c>
      <c r="E16" s="24">
        <f>COUNTIF('Member List'!E16:AB16,"X")</f>
        <v>0</v>
      </c>
      <c r="F16" s="24">
        <f t="shared" si="3"/>
        <v>0</v>
      </c>
      <c r="G16" s="12"/>
      <c r="H16" s="12"/>
      <c r="I16" s="24">
        <f t="shared" si="4"/>
        <v>0</v>
      </c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</row>
    <row r="17" spans="1:25" ht="13.5" thickBot="1" x14ac:dyDescent="0.25">
      <c r="A17" s="24">
        <f t="shared" si="0"/>
        <v>87</v>
      </c>
      <c r="B17" s="24">
        <v>225</v>
      </c>
      <c r="C17" s="74" t="s">
        <v>491</v>
      </c>
      <c r="D17" s="74" t="s">
        <v>490</v>
      </c>
      <c r="E17" s="24">
        <f>COUNTIF('Member List'!E17:AB17,"X")</f>
        <v>0</v>
      </c>
      <c r="F17" s="24">
        <f t="shared" si="3"/>
        <v>0</v>
      </c>
      <c r="G17" s="12"/>
      <c r="H17" s="12"/>
      <c r="I17" s="24">
        <f t="shared" si="4"/>
        <v>0</v>
      </c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</row>
    <row r="18" spans="1:25" ht="13.5" thickBot="1" x14ac:dyDescent="0.25">
      <c r="A18" s="24">
        <f t="shared" si="0"/>
        <v>87</v>
      </c>
      <c r="B18" s="24">
        <v>142</v>
      </c>
      <c r="C18" s="28" t="s">
        <v>169</v>
      </c>
      <c r="D18" s="28" t="s">
        <v>11</v>
      </c>
      <c r="E18" s="24">
        <f>COUNTIF('Member List'!E18:AB18,"X")</f>
        <v>0</v>
      </c>
      <c r="F18" s="24">
        <f t="shared" si="3"/>
        <v>0</v>
      </c>
      <c r="G18" s="12"/>
      <c r="H18" s="12"/>
      <c r="I18" s="24">
        <f t="shared" si="4"/>
        <v>0</v>
      </c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</row>
    <row r="19" spans="1:25" ht="13.5" thickBot="1" x14ac:dyDescent="0.25">
      <c r="A19" s="24">
        <f t="shared" si="0"/>
        <v>87</v>
      </c>
      <c r="B19" s="24">
        <v>136</v>
      </c>
      <c r="C19" s="74" t="s">
        <v>538</v>
      </c>
      <c r="D19" s="74" t="s">
        <v>540</v>
      </c>
      <c r="E19" s="24">
        <f>COUNTIF('Member List'!E19:AB19,"X")</f>
        <v>0</v>
      </c>
      <c r="F19" s="24">
        <f>SUM(I19:AG19)</f>
        <v>0</v>
      </c>
      <c r="G19" s="12"/>
      <c r="H19" s="12"/>
      <c r="I19" s="24">
        <f>3*E19</f>
        <v>0</v>
      </c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</row>
    <row r="20" spans="1:25" ht="13.5" thickBot="1" x14ac:dyDescent="0.25">
      <c r="A20" s="24">
        <f t="shared" si="0"/>
        <v>39</v>
      </c>
      <c r="B20" s="24">
        <v>68</v>
      </c>
      <c r="C20" s="28" t="s">
        <v>263</v>
      </c>
      <c r="D20" s="28" t="s">
        <v>26</v>
      </c>
      <c r="E20" s="24">
        <f>COUNTIF('Member List'!E20:AB20,"X")</f>
        <v>1</v>
      </c>
      <c r="F20" s="24">
        <f t="shared" si="3"/>
        <v>14</v>
      </c>
      <c r="G20" s="12"/>
      <c r="H20" s="12"/>
      <c r="I20" s="24">
        <f t="shared" si="4"/>
        <v>3</v>
      </c>
      <c r="J20" s="30">
        <v>11</v>
      </c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</row>
    <row r="21" spans="1:25" ht="13.5" thickBot="1" x14ac:dyDescent="0.25">
      <c r="A21" s="24">
        <f t="shared" si="0"/>
        <v>87</v>
      </c>
      <c r="B21" s="24">
        <v>35</v>
      </c>
      <c r="C21" s="28" t="s">
        <v>149</v>
      </c>
      <c r="D21" s="28" t="s">
        <v>211</v>
      </c>
      <c r="E21" s="24">
        <f>COUNTIF('Member List'!E21:AB21,"X")</f>
        <v>0</v>
      </c>
      <c r="F21" s="24">
        <f t="shared" si="3"/>
        <v>0</v>
      </c>
      <c r="G21" s="12"/>
      <c r="H21" s="12"/>
      <c r="I21" s="24">
        <f t="shared" si="4"/>
        <v>0</v>
      </c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</row>
    <row r="22" spans="1:25" ht="13.5" thickBot="1" x14ac:dyDescent="0.25">
      <c r="A22" s="24">
        <f t="shared" si="0"/>
        <v>87</v>
      </c>
      <c r="B22" s="24">
        <v>46</v>
      </c>
      <c r="C22" s="28" t="s">
        <v>149</v>
      </c>
      <c r="D22" s="28" t="s">
        <v>150</v>
      </c>
      <c r="E22" s="24">
        <f>COUNTIF('Member List'!E22:AB22,"X")</f>
        <v>0</v>
      </c>
      <c r="F22" s="24">
        <f t="shared" si="3"/>
        <v>0</v>
      </c>
      <c r="G22" s="12"/>
      <c r="H22" s="12"/>
      <c r="I22" s="24">
        <f t="shared" si="4"/>
        <v>0</v>
      </c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</row>
    <row r="23" spans="1:25" ht="13.5" thickBot="1" x14ac:dyDescent="0.25">
      <c r="A23" s="24">
        <f t="shared" si="0"/>
        <v>87</v>
      </c>
      <c r="B23" s="24">
        <v>99</v>
      </c>
      <c r="C23" s="28" t="s">
        <v>72</v>
      </c>
      <c r="D23" s="28" t="s">
        <v>296</v>
      </c>
      <c r="E23" s="24">
        <f>COUNTIF('Member List'!E23:AB23,"X")</f>
        <v>0</v>
      </c>
      <c r="F23" s="24">
        <f t="shared" si="3"/>
        <v>0</v>
      </c>
      <c r="G23" s="12"/>
      <c r="H23" s="12"/>
      <c r="I23" s="24">
        <f t="shared" si="4"/>
        <v>0</v>
      </c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</row>
    <row r="24" spans="1:25" ht="13.5" thickBot="1" x14ac:dyDescent="0.25">
      <c r="A24" s="24">
        <f t="shared" si="0"/>
        <v>87</v>
      </c>
      <c r="B24" s="24">
        <v>225</v>
      </c>
      <c r="C24" s="28" t="s">
        <v>72</v>
      </c>
      <c r="D24" s="28" t="s">
        <v>297</v>
      </c>
      <c r="E24" s="24">
        <f>COUNTIF('Member List'!E24:AB24,"X")</f>
        <v>0</v>
      </c>
      <c r="F24" s="24">
        <f t="shared" si="3"/>
        <v>0</v>
      </c>
      <c r="G24" s="12"/>
      <c r="H24" s="12"/>
      <c r="I24" s="24">
        <f t="shared" si="4"/>
        <v>0</v>
      </c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</row>
    <row r="25" spans="1:25" ht="13.5" thickBot="1" x14ac:dyDescent="0.25">
      <c r="A25" s="24">
        <f t="shared" si="0"/>
        <v>1</v>
      </c>
      <c r="B25" s="24">
        <v>24</v>
      </c>
      <c r="C25" s="27" t="s">
        <v>72</v>
      </c>
      <c r="D25" s="27" t="s">
        <v>74</v>
      </c>
      <c r="E25" s="24">
        <f>COUNTIF('Member List'!E25:AB25,"X")</f>
        <v>1</v>
      </c>
      <c r="F25" s="24">
        <f t="shared" si="3"/>
        <v>18</v>
      </c>
      <c r="G25" s="12"/>
      <c r="H25" s="12"/>
      <c r="I25" s="24">
        <f t="shared" si="4"/>
        <v>3</v>
      </c>
      <c r="J25" s="30">
        <v>15</v>
      </c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</row>
    <row r="26" spans="1:25" ht="13.5" thickBot="1" x14ac:dyDescent="0.25">
      <c r="A26" s="24">
        <f t="shared" si="0"/>
        <v>87</v>
      </c>
      <c r="B26" s="24">
        <v>129</v>
      </c>
      <c r="C26" s="74" t="s">
        <v>592</v>
      </c>
      <c r="D26" s="74" t="s">
        <v>593</v>
      </c>
      <c r="E26" s="24">
        <f>COUNTIF('Member List'!E26:AB26,"X")</f>
        <v>0</v>
      </c>
      <c r="F26" s="24">
        <f>SUM(I26:AG26)</f>
        <v>0</v>
      </c>
      <c r="G26" s="12"/>
      <c r="H26" s="12"/>
      <c r="I26" s="24">
        <f>3*E26</f>
        <v>0</v>
      </c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</row>
    <row r="27" spans="1:25" ht="13.5" thickBot="1" x14ac:dyDescent="0.25">
      <c r="A27" s="24">
        <f t="shared" si="0"/>
        <v>87</v>
      </c>
      <c r="B27" s="24">
        <v>79</v>
      </c>
      <c r="C27" s="28" t="s">
        <v>337</v>
      </c>
      <c r="D27" s="28" t="s">
        <v>338</v>
      </c>
      <c r="E27" s="24">
        <f>COUNTIF('Member List'!E27:AB27,"X")</f>
        <v>0</v>
      </c>
      <c r="F27" s="24">
        <f t="shared" si="3"/>
        <v>0</v>
      </c>
      <c r="G27" s="12"/>
      <c r="H27" s="12"/>
      <c r="I27" s="24">
        <f t="shared" si="4"/>
        <v>0</v>
      </c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</row>
    <row r="28" spans="1:25" ht="13.5" thickBot="1" x14ac:dyDescent="0.25">
      <c r="A28" s="24">
        <f t="shared" si="0"/>
        <v>87</v>
      </c>
      <c r="B28" s="24">
        <v>151</v>
      </c>
      <c r="C28" s="74" t="s">
        <v>332</v>
      </c>
      <c r="D28" s="74" t="s">
        <v>199</v>
      </c>
      <c r="E28" s="24">
        <f>COUNTIF('Member List'!E28:AB28,"X")</f>
        <v>0</v>
      </c>
      <c r="F28" s="24">
        <f>SUM(I28:AG28)</f>
        <v>0</v>
      </c>
      <c r="G28" s="12"/>
      <c r="H28" s="12"/>
      <c r="I28" s="24">
        <f>3*E28</f>
        <v>0</v>
      </c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</row>
    <row r="29" spans="1:25" ht="13.5" thickBot="1" x14ac:dyDescent="0.25">
      <c r="A29" s="24">
        <f t="shared" si="0"/>
        <v>79</v>
      </c>
      <c r="B29" s="24">
        <v>25</v>
      </c>
      <c r="C29" s="74" t="s">
        <v>396</v>
      </c>
      <c r="D29" s="74" t="s">
        <v>22</v>
      </c>
      <c r="E29" s="24">
        <f>COUNTIF('Member List'!E29:AB29,"X")</f>
        <v>1</v>
      </c>
      <c r="F29" s="24">
        <f t="shared" si="3"/>
        <v>3</v>
      </c>
      <c r="G29" s="12"/>
      <c r="H29" s="12"/>
      <c r="I29" s="24">
        <f t="shared" si="4"/>
        <v>3</v>
      </c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</row>
    <row r="30" spans="1:25" ht="13.5" thickBot="1" x14ac:dyDescent="0.25">
      <c r="A30" s="24">
        <f t="shared" si="0"/>
        <v>87</v>
      </c>
      <c r="B30" s="24">
        <v>173</v>
      </c>
      <c r="C30" s="74" t="s">
        <v>362</v>
      </c>
      <c r="D30" s="74" t="s">
        <v>363</v>
      </c>
      <c r="E30" s="24">
        <f>COUNTIF('Member List'!E30:AB30,"X")</f>
        <v>0</v>
      </c>
      <c r="F30" s="24">
        <f t="shared" si="3"/>
        <v>0</v>
      </c>
      <c r="G30" s="12"/>
      <c r="H30" s="12"/>
      <c r="I30" s="24">
        <f t="shared" si="4"/>
        <v>0</v>
      </c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</row>
    <row r="31" spans="1:25" ht="13.5" thickBot="1" x14ac:dyDescent="0.25">
      <c r="A31" s="24">
        <f t="shared" si="0"/>
        <v>87</v>
      </c>
      <c r="B31" s="24">
        <v>208</v>
      </c>
      <c r="C31" s="74" t="s">
        <v>509</v>
      </c>
      <c r="D31" s="74" t="s">
        <v>126</v>
      </c>
      <c r="E31" s="24">
        <f>COUNTIF('Member List'!E31:AB31,"X")</f>
        <v>0</v>
      </c>
      <c r="F31" s="24">
        <f t="shared" si="3"/>
        <v>0</v>
      </c>
      <c r="G31" s="12"/>
      <c r="H31" s="12"/>
      <c r="I31" s="24">
        <f t="shared" si="4"/>
        <v>0</v>
      </c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</row>
    <row r="32" spans="1:25" ht="13.5" thickBot="1" x14ac:dyDescent="0.25">
      <c r="A32" s="24">
        <f t="shared" si="0"/>
        <v>87</v>
      </c>
      <c r="B32" s="24">
        <v>216</v>
      </c>
      <c r="C32" s="74" t="s">
        <v>656</v>
      </c>
      <c r="D32" s="74" t="s">
        <v>219</v>
      </c>
      <c r="E32" s="24">
        <f>COUNTIF('Member List'!E32:AB32,"X")</f>
        <v>0</v>
      </c>
      <c r="F32" s="24">
        <f t="shared" ref="F32" si="5">SUM(I32:AG32)</f>
        <v>0</v>
      </c>
      <c r="G32" s="12"/>
      <c r="H32" s="12"/>
      <c r="I32" s="24">
        <f t="shared" ref="I32" si="6">3*E32</f>
        <v>0</v>
      </c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</row>
    <row r="33" spans="1:25" ht="13.5" thickBot="1" x14ac:dyDescent="0.25">
      <c r="A33" s="24">
        <f t="shared" si="0"/>
        <v>87</v>
      </c>
      <c r="B33" s="24">
        <v>165</v>
      </c>
      <c r="C33" s="28" t="s">
        <v>254</v>
      </c>
      <c r="D33" s="28" t="s">
        <v>255</v>
      </c>
      <c r="E33" s="24">
        <f>COUNTIF('Member List'!E33:AB33,"X")</f>
        <v>0</v>
      </c>
      <c r="F33" s="24">
        <f t="shared" si="3"/>
        <v>0</v>
      </c>
      <c r="G33" s="12"/>
      <c r="H33" s="12"/>
      <c r="I33" s="24">
        <f t="shared" si="4"/>
        <v>0</v>
      </c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</row>
    <row r="34" spans="1:25" ht="13.5" thickBot="1" x14ac:dyDescent="0.25">
      <c r="A34" s="24">
        <f t="shared" si="0"/>
        <v>87</v>
      </c>
      <c r="B34" s="24">
        <v>225</v>
      </c>
      <c r="C34" s="74" t="s">
        <v>382</v>
      </c>
      <c r="D34" s="74" t="s">
        <v>242</v>
      </c>
      <c r="E34" s="24">
        <f>COUNTIF('Member List'!E34:AB34,"X")</f>
        <v>0</v>
      </c>
      <c r="F34" s="24">
        <f t="shared" si="3"/>
        <v>0</v>
      </c>
      <c r="G34" s="12"/>
      <c r="H34" s="12"/>
      <c r="I34" s="24">
        <f t="shared" si="4"/>
        <v>0</v>
      </c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</row>
    <row r="35" spans="1:25" ht="13.5" thickBot="1" x14ac:dyDescent="0.25">
      <c r="A35" s="24">
        <f t="shared" si="0"/>
        <v>87</v>
      </c>
      <c r="B35" s="24">
        <v>225</v>
      </c>
      <c r="C35" s="74" t="s">
        <v>418</v>
      </c>
      <c r="D35" s="74" t="s">
        <v>30</v>
      </c>
      <c r="E35" s="24">
        <f>COUNTIF('Member List'!E35:AB35,"X")</f>
        <v>0</v>
      </c>
      <c r="F35" s="24">
        <f t="shared" si="3"/>
        <v>0</v>
      </c>
      <c r="G35" s="12"/>
      <c r="H35" s="12"/>
      <c r="I35" s="24">
        <f t="shared" si="4"/>
        <v>0</v>
      </c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</row>
    <row r="36" spans="1:25" ht="13.5" thickBot="1" x14ac:dyDescent="0.25">
      <c r="A36" s="24">
        <f t="shared" si="0"/>
        <v>87</v>
      </c>
      <c r="B36" s="24">
        <v>12</v>
      </c>
      <c r="C36" s="74" t="s">
        <v>397</v>
      </c>
      <c r="D36" s="74" t="s">
        <v>398</v>
      </c>
      <c r="E36" s="24">
        <f>COUNTIF('Member List'!E36:AB36,"X")</f>
        <v>0</v>
      </c>
      <c r="F36" s="24">
        <f t="shared" si="3"/>
        <v>0</v>
      </c>
      <c r="G36" s="12"/>
      <c r="H36" s="12"/>
      <c r="I36" s="24">
        <f t="shared" si="4"/>
        <v>0</v>
      </c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</row>
    <row r="37" spans="1:25" ht="13.5" thickBot="1" x14ac:dyDescent="0.25">
      <c r="A37" s="24">
        <f t="shared" si="0"/>
        <v>87</v>
      </c>
      <c r="B37" s="24">
        <v>225</v>
      </c>
      <c r="C37" s="74" t="s">
        <v>364</v>
      </c>
      <c r="D37" s="74" t="s">
        <v>244</v>
      </c>
      <c r="E37" s="24">
        <f>COUNTIF('Member List'!E37:AB37,"X")</f>
        <v>0</v>
      </c>
      <c r="F37" s="24">
        <f t="shared" si="3"/>
        <v>0</v>
      </c>
      <c r="G37" s="12"/>
      <c r="H37" s="12"/>
      <c r="I37" s="24">
        <f t="shared" si="4"/>
        <v>0</v>
      </c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</row>
    <row r="38" spans="1:25" ht="13.5" thickBot="1" x14ac:dyDescent="0.25">
      <c r="A38" s="24">
        <f t="shared" si="0"/>
        <v>46</v>
      </c>
      <c r="B38" s="24">
        <v>89</v>
      </c>
      <c r="C38" s="28" t="s">
        <v>186</v>
      </c>
      <c r="D38" s="28" t="s">
        <v>135</v>
      </c>
      <c r="E38" s="24">
        <f>COUNTIF('Member List'!E38:AB38,"X")</f>
        <v>1</v>
      </c>
      <c r="F38" s="24">
        <f t="shared" si="3"/>
        <v>13</v>
      </c>
      <c r="G38" s="12"/>
      <c r="H38" s="12"/>
      <c r="I38" s="24">
        <f t="shared" si="4"/>
        <v>3</v>
      </c>
      <c r="J38" s="30">
        <v>10</v>
      </c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</row>
    <row r="39" spans="1:25" ht="13.5" thickBot="1" x14ac:dyDescent="0.25">
      <c r="A39" s="24">
        <f t="shared" si="0"/>
        <v>87</v>
      </c>
      <c r="B39" s="24">
        <v>225</v>
      </c>
      <c r="C39" s="74" t="s">
        <v>426</v>
      </c>
      <c r="D39" s="74" t="s">
        <v>65</v>
      </c>
      <c r="E39" s="24">
        <f>COUNTIF('Member List'!E39:AB39,"X")</f>
        <v>0</v>
      </c>
      <c r="F39" s="24">
        <f>SUM(I39:AG39)</f>
        <v>0</v>
      </c>
      <c r="G39" s="12"/>
      <c r="H39" s="12"/>
      <c r="I39" s="24">
        <f>3*E39</f>
        <v>0</v>
      </c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</row>
    <row r="40" spans="1:25" ht="13.5" thickBot="1" x14ac:dyDescent="0.25">
      <c r="A40" s="24">
        <f t="shared" si="0"/>
        <v>87</v>
      </c>
      <c r="B40" s="24">
        <v>152</v>
      </c>
      <c r="C40" s="74" t="s">
        <v>426</v>
      </c>
      <c r="D40" s="74" t="s">
        <v>114</v>
      </c>
      <c r="E40" s="24">
        <f>COUNTIF('Member List'!E40:AB40,"X")</f>
        <v>0</v>
      </c>
      <c r="F40" s="24">
        <f>SUM(I40:AG40)</f>
        <v>0</v>
      </c>
      <c r="G40" s="12"/>
      <c r="H40" s="12"/>
      <c r="I40" s="24">
        <f>3*E40</f>
        <v>0</v>
      </c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</row>
    <row r="41" spans="1:25" ht="13.5" thickBot="1" x14ac:dyDescent="0.25">
      <c r="A41" s="24">
        <f t="shared" si="0"/>
        <v>87</v>
      </c>
      <c r="B41" s="24">
        <v>225</v>
      </c>
      <c r="C41" s="74" t="s">
        <v>426</v>
      </c>
      <c r="D41" s="74" t="s">
        <v>33</v>
      </c>
      <c r="E41" s="24">
        <f>COUNTIF('Member List'!E41:AB41,"X")</f>
        <v>0</v>
      </c>
      <c r="F41" s="24">
        <f>SUM(I41:AG41)</f>
        <v>0</v>
      </c>
      <c r="G41" s="12"/>
      <c r="H41" s="12"/>
      <c r="I41" s="24">
        <f>3*E41</f>
        <v>0</v>
      </c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</row>
    <row r="42" spans="1:25" ht="13.5" thickBot="1" x14ac:dyDescent="0.25">
      <c r="A42" s="24">
        <f t="shared" si="0"/>
        <v>87</v>
      </c>
      <c r="B42" s="24">
        <v>225</v>
      </c>
      <c r="C42" s="74" t="s">
        <v>426</v>
      </c>
      <c r="D42" s="74" t="s">
        <v>441</v>
      </c>
      <c r="E42" s="24">
        <f>COUNTIF('Member List'!E42:AB42,"X")</f>
        <v>0</v>
      </c>
      <c r="F42" s="24">
        <f>SUM(I42:AG42)</f>
        <v>0</v>
      </c>
      <c r="G42" s="12"/>
      <c r="H42" s="12"/>
      <c r="I42" s="24">
        <f>3*E42</f>
        <v>0</v>
      </c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</row>
    <row r="43" spans="1:25" ht="13.5" thickBot="1" x14ac:dyDescent="0.25">
      <c r="A43" s="24">
        <f t="shared" si="0"/>
        <v>87</v>
      </c>
      <c r="B43" s="24">
        <v>225</v>
      </c>
      <c r="C43" s="74" t="s">
        <v>416</v>
      </c>
      <c r="D43" s="74" t="s">
        <v>399</v>
      </c>
      <c r="E43" s="24">
        <f>COUNTIF('Member List'!E43:AB43,"X")</f>
        <v>0</v>
      </c>
      <c r="F43" s="24">
        <f t="shared" si="3"/>
        <v>0</v>
      </c>
      <c r="G43" s="12"/>
      <c r="H43" s="12"/>
      <c r="I43" s="24">
        <f t="shared" si="4"/>
        <v>0</v>
      </c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</row>
    <row r="44" spans="1:25" ht="13.5" thickBot="1" x14ac:dyDescent="0.25">
      <c r="A44" s="24">
        <f t="shared" si="0"/>
        <v>87</v>
      </c>
      <c r="B44" s="24">
        <v>225</v>
      </c>
      <c r="C44" s="74" t="s">
        <v>421</v>
      </c>
      <c r="D44" s="74" t="s">
        <v>15</v>
      </c>
      <c r="E44" s="24">
        <f>COUNTIF('Member List'!E44:AB44,"X")</f>
        <v>0</v>
      </c>
      <c r="F44" s="24">
        <f>SUM(I44:AG44)</f>
        <v>0</v>
      </c>
      <c r="G44" s="12"/>
      <c r="H44" s="12"/>
      <c r="I44" s="24">
        <f>3*E44</f>
        <v>0</v>
      </c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5" ht="13.5" thickBot="1" x14ac:dyDescent="0.25">
      <c r="A45" s="24">
        <f t="shared" si="0"/>
        <v>87</v>
      </c>
      <c r="B45" s="24">
        <v>225</v>
      </c>
      <c r="C45" s="28" t="s">
        <v>252</v>
      </c>
      <c r="D45" s="28" t="s">
        <v>253</v>
      </c>
      <c r="E45" s="24">
        <f>COUNTIF('Member List'!E45:AB45,"X")</f>
        <v>0</v>
      </c>
      <c r="F45" s="24">
        <f t="shared" si="3"/>
        <v>0</v>
      </c>
      <c r="G45" s="12"/>
      <c r="H45" s="12"/>
      <c r="I45" s="24">
        <f t="shared" si="4"/>
        <v>0</v>
      </c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</row>
    <row r="46" spans="1:25" ht="13.5" thickBot="1" x14ac:dyDescent="0.25">
      <c r="A46" s="24">
        <f t="shared" si="0"/>
        <v>87</v>
      </c>
      <c r="B46" s="24">
        <v>225</v>
      </c>
      <c r="C46" s="74" t="s">
        <v>400</v>
      </c>
      <c r="D46" s="74" t="s">
        <v>401</v>
      </c>
      <c r="E46" s="24">
        <f>COUNTIF('Member List'!E46:AB46,"X")</f>
        <v>0</v>
      </c>
      <c r="F46" s="24">
        <f t="shared" si="3"/>
        <v>0</v>
      </c>
      <c r="G46" s="12"/>
      <c r="H46" s="12"/>
      <c r="I46" s="24">
        <f t="shared" si="4"/>
        <v>0</v>
      </c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</row>
    <row r="47" spans="1:25" ht="13.5" thickBot="1" x14ac:dyDescent="0.25">
      <c r="A47" s="24">
        <f t="shared" si="0"/>
        <v>79</v>
      </c>
      <c r="B47" s="24">
        <v>103</v>
      </c>
      <c r="C47" s="28" t="s">
        <v>264</v>
      </c>
      <c r="D47" s="28" t="s">
        <v>11</v>
      </c>
      <c r="E47" s="24">
        <f>COUNTIF('Member List'!E47:AB47,"X")</f>
        <v>1</v>
      </c>
      <c r="F47" s="24">
        <f t="shared" si="3"/>
        <v>3</v>
      </c>
      <c r="G47" s="12"/>
      <c r="H47" s="12"/>
      <c r="I47" s="24">
        <f t="shared" si="4"/>
        <v>3</v>
      </c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</row>
    <row r="48" spans="1:25" ht="13.5" thickBot="1" x14ac:dyDescent="0.25">
      <c r="A48" s="24">
        <f t="shared" si="0"/>
        <v>87</v>
      </c>
      <c r="B48" s="24">
        <v>225</v>
      </c>
      <c r="C48" s="74" t="s">
        <v>339</v>
      </c>
      <c r="D48" s="74" t="s">
        <v>365</v>
      </c>
      <c r="E48" s="24">
        <f>COUNTIF('Member List'!E48:AB48,"X")</f>
        <v>0</v>
      </c>
      <c r="F48" s="24">
        <f t="shared" si="3"/>
        <v>0</v>
      </c>
      <c r="G48" s="12"/>
      <c r="H48" s="12"/>
      <c r="I48" s="24">
        <f t="shared" si="4"/>
        <v>0</v>
      </c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</row>
    <row r="49" spans="1:25" ht="13.5" thickBot="1" x14ac:dyDescent="0.25">
      <c r="A49" s="24">
        <f t="shared" si="0"/>
        <v>87</v>
      </c>
      <c r="B49" s="24">
        <v>216</v>
      </c>
      <c r="C49" s="28" t="s">
        <v>339</v>
      </c>
      <c r="D49" s="28" t="s">
        <v>16</v>
      </c>
      <c r="E49" s="24">
        <f>COUNTIF('Member List'!E49:AB49,"X")</f>
        <v>0</v>
      </c>
      <c r="F49" s="24">
        <f t="shared" si="3"/>
        <v>0</v>
      </c>
      <c r="G49" s="12"/>
      <c r="H49" s="12"/>
      <c r="I49" s="24">
        <f t="shared" si="4"/>
        <v>0</v>
      </c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</row>
    <row r="50" spans="1:25" ht="13.5" thickBot="1" x14ac:dyDescent="0.25">
      <c r="A50" s="24">
        <f t="shared" si="0"/>
        <v>10</v>
      </c>
      <c r="B50" s="24">
        <v>20</v>
      </c>
      <c r="C50" s="28" t="s">
        <v>178</v>
      </c>
      <c r="D50" s="28" t="s">
        <v>114</v>
      </c>
      <c r="E50" s="24">
        <f>COUNTIF('Member List'!E50:AB50,"X")</f>
        <v>1</v>
      </c>
      <c r="F50" s="24">
        <f t="shared" si="3"/>
        <v>17</v>
      </c>
      <c r="G50" s="12"/>
      <c r="H50" s="12"/>
      <c r="I50" s="24">
        <f t="shared" si="4"/>
        <v>3</v>
      </c>
      <c r="J50" s="30">
        <v>14</v>
      </c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</row>
    <row r="51" spans="1:25" ht="13.5" thickBot="1" x14ac:dyDescent="0.25">
      <c r="A51" s="24">
        <f t="shared" si="0"/>
        <v>87</v>
      </c>
      <c r="B51" s="24">
        <v>116</v>
      </c>
      <c r="C51" s="28" t="s">
        <v>314</v>
      </c>
      <c r="D51" s="28" t="s">
        <v>204</v>
      </c>
      <c r="E51" s="24">
        <f>COUNTIF('Member List'!E51:AB51,"X")</f>
        <v>0</v>
      </c>
      <c r="F51" s="24">
        <f t="shared" si="3"/>
        <v>0</v>
      </c>
      <c r="G51" s="12"/>
      <c r="H51" s="12"/>
      <c r="I51" s="24">
        <f t="shared" si="4"/>
        <v>0</v>
      </c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</row>
    <row r="52" spans="1:25" ht="13.5" thickBot="1" x14ac:dyDescent="0.25">
      <c r="A52" s="24">
        <f t="shared" si="0"/>
        <v>87</v>
      </c>
      <c r="B52" s="24">
        <v>225</v>
      </c>
      <c r="C52" s="28" t="s">
        <v>323</v>
      </c>
      <c r="D52" s="28" t="s">
        <v>324</v>
      </c>
      <c r="E52" s="24">
        <f>COUNTIF('Member List'!E52:AB52,"X")</f>
        <v>0</v>
      </c>
      <c r="F52" s="24">
        <f t="shared" si="3"/>
        <v>0</v>
      </c>
      <c r="G52" s="12"/>
      <c r="H52" s="12"/>
      <c r="I52" s="24">
        <f t="shared" si="4"/>
        <v>0</v>
      </c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</row>
    <row r="53" spans="1:25" ht="13.5" thickBot="1" x14ac:dyDescent="0.25">
      <c r="A53" s="24">
        <f t="shared" si="0"/>
        <v>64</v>
      </c>
      <c r="B53" s="24">
        <v>63</v>
      </c>
      <c r="C53" s="28" t="s">
        <v>284</v>
      </c>
      <c r="D53" s="28" t="s">
        <v>106</v>
      </c>
      <c r="E53" s="24">
        <f>COUNTIF('Member List'!E53:AB53,"X")</f>
        <v>1</v>
      </c>
      <c r="F53" s="24">
        <f t="shared" si="3"/>
        <v>11</v>
      </c>
      <c r="G53" s="12"/>
      <c r="H53" s="12"/>
      <c r="I53" s="24">
        <f t="shared" si="4"/>
        <v>3</v>
      </c>
      <c r="J53" s="30">
        <v>8</v>
      </c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</row>
    <row r="54" spans="1:25" ht="13.5" thickBot="1" x14ac:dyDescent="0.25">
      <c r="A54" s="24">
        <f t="shared" si="0"/>
        <v>87</v>
      </c>
      <c r="B54" s="24">
        <v>194</v>
      </c>
      <c r="C54" s="74" t="s">
        <v>601</v>
      </c>
      <c r="D54" s="74" t="s">
        <v>140</v>
      </c>
      <c r="E54" s="24">
        <f>COUNTIF('Member List'!E54:AB54,"X")</f>
        <v>0</v>
      </c>
      <c r="F54" s="24">
        <f t="shared" si="3"/>
        <v>0</v>
      </c>
      <c r="G54" s="12"/>
      <c r="H54" s="12"/>
      <c r="I54" s="24">
        <f t="shared" si="4"/>
        <v>0</v>
      </c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</row>
    <row r="55" spans="1:25" ht="13.5" thickBot="1" x14ac:dyDescent="0.25">
      <c r="A55" s="24">
        <f t="shared" si="0"/>
        <v>27</v>
      </c>
      <c r="B55" s="24">
        <v>35</v>
      </c>
      <c r="C55" s="27" t="s">
        <v>55</v>
      </c>
      <c r="D55" s="27" t="s">
        <v>59</v>
      </c>
      <c r="E55" s="24">
        <f>COUNTIF('Member List'!E55:AB55,"X")</f>
        <v>1</v>
      </c>
      <c r="F55" s="24">
        <f t="shared" si="3"/>
        <v>15</v>
      </c>
      <c r="G55" s="12"/>
      <c r="H55" s="12"/>
      <c r="I55" s="24">
        <f t="shared" si="4"/>
        <v>3</v>
      </c>
      <c r="J55" s="30">
        <v>12</v>
      </c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</row>
    <row r="56" spans="1:25" ht="13.5" thickBot="1" x14ac:dyDescent="0.25">
      <c r="A56" s="24">
        <f t="shared" si="0"/>
        <v>87</v>
      </c>
      <c r="B56" s="24">
        <v>225</v>
      </c>
      <c r="C56" s="28" t="s">
        <v>241</v>
      </c>
      <c r="D56" s="28" t="s">
        <v>140</v>
      </c>
      <c r="E56" s="24">
        <f>COUNTIF('Member List'!E56:AB56,"X")</f>
        <v>0</v>
      </c>
      <c r="F56" s="24">
        <f t="shared" si="3"/>
        <v>0</v>
      </c>
      <c r="G56" s="12"/>
      <c r="H56" s="12"/>
      <c r="I56" s="24">
        <f t="shared" si="4"/>
        <v>0</v>
      </c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</row>
    <row r="57" spans="1:25" ht="13.5" thickBot="1" x14ac:dyDescent="0.25">
      <c r="A57" s="24">
        <f t="shared" si="0"/>
        <v>87</v>
      </c>
      <c r="B57" s="24">
        <v>225</v>
      </c>
      <c r="C57" s="28" t="s">
        <v>241</v>
      </c>
      <c r="D57" s="28" t="s">
        <v>242</v>
      </c>
      <c r="E57" s="24">
        <f>COUNTIF('Member List'!E56:AB56,"X")</f>
        <v>0</v>
      </c>
      <c r="F57" s="24">
        <f t="shared" si="3"/>
        <v>0</v>
      </c>
      <c r="G57" s="12"/>
      <c r="H57" s="12"/>
      <c r="I57" s="24">
        <f t="shared" si="4"/>
        <v>0</v>
      </c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</row>
    <row r="58" spans="1:25" ht="13.5" thickBot="1" x14ac:dyDescent="0.25">
      <c r="A58" s="24">
        <f t="shared" si="0"/>
        <v>87</v>
      </c>
      <c r="B58" s="24">
        <v>172</v>
      </c>
      <c r="C58" s="74" t="s">
        <v>641</v>
      </c>
      <c r="D58" s="74" t="s">
        <v>12</v>
      </c>
      <c r="E58" s="24">
        <f>COUNTIF('Member List'!E58:AB58,"X")</f>
        <v>0</v>
      </c>
      <c r="F58" s="24">
        <f t="shared" si="3"/>
        <v>0</v>
      </c>
      <c r="G58" s="12"/>
      <c r="H58" s="12"/>
      <c r="I58" s="24">
        <f t="shared" si="4"/>
        <v>0</v>
      </c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</row>
    <row r="59" spans="1:25" ht="13.5" thickBot="1" x14ac:dyDescent="0.25">
      <c r="A59" s="24">
        <f t="shared" si="0"/>
        <v>87</v>
      </c>
      <c r="B59" s="24">
        <v>225</v>
      </c>
      <c r="C59" s="28" t="s">
        <v>230</v>
      </c>
      <c r="D59" s="28" t="s">
        <v>130</v>
      </c>
      <c r="E59" s="24">
        <f>COUNTIF('Member List'!E59:AB59,"X")</f>
        <v>0</v>
      </c>
      <c r="F59" s="24">
        <f t="shared" si="3"/>
        <v>0</v>
      </c>
      <c r="G59" s="12"/>
      <c r="H59" s="12"/>
      <c r="I59" s="24">
        <f t="shared" si="4"/>
        <v>0</v>
      </c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</row>
    <row r="60" spans="1:25" ht="13.5" thickBot="1" x14ac:dyDescent="0.25">
      <c r="A60" s="24">
        <f t="shared" si="0"/>
        <v>87</v>
      </c>
      <c r="B60" s="24">
        <v>225</v>
      </c>
      <c r="C60" s="74" t="s">
        <v>495</v>
      </c>
      <c r="D60" s="74" t="s">
        <v>496</v>
      </c>
      <c r="E60" s="24">
        <f>COUNTIF('Member List'!E60:AB60,"X")</f>
        <v>0</v>
      </c>
      <c r="F60" s="24">
        <f t="shared" si="3"/>
        <v>0</v>
      </c>
      <c r="G60" s="12"/>
      <c r="H60" s="12"/>
      <c r="I60" s="24">
        <f t="shared" si="4"/>
        <v>0</v>
      </c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</row>
    <row r="61" spans="1:25" ht="13.5" thickBot="1" x14ac:dyDescent="0.25">
      <c r="A61" s="24">
        <f t="shared" si="0"/>
        <v>87</v>
      </c>
      <c r="B61" s="24">
        <v>225</v>
      </c>
      <c r="C61" s="74" t="s">
        <v>358</v>
      </c>
      <c r="D61" s="74" t="s">
        <v>359</v>
      </c>
      <c r="E61" s="24">
        <f>COUNTIF('Member List'!E61:AB61,"X")</f>
        <v>0</v>
      </c>
      <c r="F61" s="24">
        <f t="shared" si="3"/>
        <v>0</v>
      </c>
      <c r="G61" s="12"/>
      <c r="H61" s="12"/>
      <c r="I61" s="24">
        <f t="shared" si="4"/>
        <v>0</v>
      </c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</row>
    <row r="62" spans="1:25" ht="13.5" thickBot="1" x14ac:dyDescent="0.25">
      <c r="A62" s="24">
        <f t="shared" si="0"/>
        <v>87</v>
      </c>
      <c r="B62" s="24">
        <v>225</v>
      </c>
      <c r="C62" s="28" t="s">
        <v>265</v>
      </c>
      <c r="D62" s="28" t="s">
        <v>12</v>
      </c>
      <c r="E62" s="24">
        <f>COUNTIF('Member List'!E62:AB62,"X")</f>
        <v>0</v>
      </c>
      <c r="F62" s="24">
        <f t="shared" si="3"/>
        <v>0</v>
      </c>
      <c r="G62" s="12"/>
      <c r="H62" s="12"/>
      <c r="I62" s="24">
        <f t="shared" si="4"/>
        <v>0</v>
      </c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</row>
    <row r="63" spans="1:25" ht="13.5" thickBot="1" x14ac:dyDescent="0.25">
      <c r="A63" s="24">
        <f t="shared" si="0"/>
        <v>87</v>
      </c>
      <c r="B63" s="24">
        <v>28</v>
      </c>
      <c r="C63" s="28" t="s">
        <v>14</v>
      </c>
      <c r="D63" s="28" t="s">
        <v>294</v>
      </c>
      <c r="E63" s="24">
        <f>COUNTIF('Member List'!E63:AB63,"X")</f>
        <v>0</v>
      </c>
      <c r="F63" s="24">
        <f t="shared" si="3"/>
        <v>0</v>
      </c>
      <c r="G63" s="12"/>
      <c r="H63" s="12"/>
      <c r="I63" s="24">
        <f t="shared" si="4"/>
        <v>0</v>
      </c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</row>
    <row r="64" spans="1:25" ht="13.5" thickBot="1" x14ac:dyDescent="0.25">
      <c r="A64" s="24">
        <f t="shared" si="0"/>
        <v>21</v>
      </c>
      <c r="B64" s="24">
        <v>35</v>
      </c>
      <c r="C64" s="27" t="s">
        <v>14</v>
      </c>
      <c r="D64" s="27" t="s">
        <v>15</v>
      </c>
      <c r="E64" s="24">
        <f>COUNTIF('Member List'!E64:AB64,"X")</f>
        <v>1</v>
      </c>
      <c r="F64" s="24">
        <f t="shared" si="3"/>
        <v>16</v>
      </c>
      <c r="G64" s="12"/>
      <c r="H64" s="12"/>
      <c r="I64" s="24">
        <f t="shared" si="4"/>
        <v>3</v>
      </c>
      <c r="J64" s="30">
        <v>13</v>
      </c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</row>
    <row r="65" spans="1:25" ht="13.5" thickBot="1" x14ac:dyDescent="0.25">
      <c r="A65" s="24">
        <f t="shared" si="0"/>
        <v>87</v>
      </c>
      <c r="B65" s="24">
        <v>225</v>
      </c>
      <c r="C65" s="28" t="s">
        <v>172</v>
      </c>
      <c r="D65" s="28" t="s">
        <v>173</v>
      </c>
      <c r="E65" s="24">
        <f>COUNTIF('Member List'!E65:AB65,"X")</f>
        <v>0</v>
      </c>
      <c r="F65" s="24">
        <f t="shared" si="3"/>
        <v>0</v>
      </c>
      <c r="G65" s="12"/>
      <c r="H65" s="12"/>
      <c r="I65" s="24">
        <f t="shared" si="4"/>
        <v>0</v>
      </c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</row>
    <row r="66" spans="1:25" ht="13.5" thickBot="1" x14ac:dyDescent="0.25">
      <c r="A66" s="24">
        <f t="shared" si="0"/>
        <v>87</v>
      </c>
      <c r="B66" s="24">
        <v>225</v>
      </c>
      <c r="C66" s="39" t="s">
        <v>123</v>
      </c>
      <c r="D66" s="39" t="s">
        <v>100</v>
      </c>
      <c r="E66" s="24">
        <f>COUNTIF('Member List'!E66:AB66,"X")</f>
        <v>0</v>
      </c>
      <c r="F66" s="24">
        <f t="shared" si="3"/>
        <v>0</v>
      </c>
      <c r="G66" s="12"/>
      <c r="H66" s="12"/>
      <c r="I66" s="24">
        <f t="shared" si="4"/>
        <v>0</v>
      </c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</row>
    <row r="67" spans="1:25" ht="13.5" thickBot="1" x14ac:dyDescent="0.25">
      <c r="A67" s="24">
        <f t="shared" si="0"/>
        <v>87</v>
      </c>
      <c r="B67" s="24">
        <v>120</v>
      </c>
      <c r="C67" s="74" t="s">
        <v>366</v>
      </c>
      <c r="D67" s="74" t="s">
        <v>367</v>
      </c>
      <c r="E67" s="24">
        <f>COUNTIF('Member List'!E67:AB67,"X")</f>
        <v>0</v>
      </c>
      <c r="F67" s="24">
        <f t="shared" si="3"/>
        <v>0</v>
      </c>
      <c r="G67" s="12"/>
      <c r="H67" s="12"/>
      <c r="I67" s="24">
        <f t="shared" si="4"/>
        <v>0</v>
      </c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</row>
    <row r="68" spans="1:25" ht="13.5" thickBot="1" x14ac:dyDescent="0.25">
      <c r="A68" s="24">
        <f t="shared" ref="A68:A131" si="7">IF(F68&lt;&gt;"",RANK(F68,F$5:F$372,0),"")</f>
        <v>46</v>
      </c>
      <c r="B68" s="24">
        <v>116</v>
      </c>
      <c r="C68" s="74" t="s">
        <v>408</v>
      </c>
      <c r="D68" s="74" t="s">
        <v>409</v>
      </c>
      <c r="E68" s="24">
        <f>COUNTIF('Member List'!E68:AB68,"X")</f>
        <v>1</v>
      </c>
      <c r="F68" s="24">
        <f t="shared" si="3"/>
        <v>13</v>
      </c>
      <c r="G68" s="12"/>
      <c r="H68" s="12"/>
      <c r="I68" s="24">
        <f t="shared" si="4"/>
        <v>3</v>
      </c>
      <c r="J68" s="30">
        <v>10</v>
      </c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</row>
    <row r="69" spans="1:25" ht="13.5" thickBot="1" x14ac:dyDescent="0.25">
      <c r="A69" s="24">
        <f t="shared" si="7"/>
        <v>87</v>
      </c>
      <c r="B69" s="24">
        <v>225</v>
      </c>
      <c r="C69" s="74" t="s">
        <v>419</v>
      </c>
      <c r="D69" s="74" t="s">
        <v>420</v>
      </c>
      <c r="E69" s="24">
        <f>COUNTIF('Member List'!E69:AB69,"X")</f>
        <v>0</v>
      </c>
      <c r="F69" s="24">
        <f>SUM(I69:AG69)</f>
        <v>0</v>
      </c>
      <c r="G69" s="12"/>
      <c r="H69" s="12"/>
      <c r="I69" s="24">
        <f>3*E69</f>
        <v>0</v>
      </c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</row>
    <row r="70" spans="1:25" ht="13.5" thickBot="1" x14ac:dyDescent="0.25">
      <c r="A70" s="24">
        <f t="shared" si="7"/>
        <v>87</v>
      </c>
      <c r="B70" s="24">
        <v>225</v>
      </c>
      <c r="C70" s="74" t="s">
        <v>427</v>
      </c>
      <c r="D70" s="74" t="s">
        <v>53</v>
      </c>
      <c r="E70" s="24">
        <f>COUNTIF('Member List'!E70:AB70,"X")</f>
        <v>0</v>
      </c>
      <c r="F70" s="24">
        <f t="shared" si="3"/>
        <v>0</v>
      </c>
      <c r="G70" s="12"/>
      <c r="H70" s="12"/>
      <c r="I70" s="24">
        <f t="shared" si="4"/>
        <v>0</v>
      </c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</row>
    <row r="71" spans="1:25" ht="13.5" thickBot="1" x14ac:dyDescent="0.25">
      <c r="A71" s="24">
        <f t="shared" si="7"/>
        <v>87</v>
      </c>
      <c r="B71" s="24">
        <v>43</v>
      </c>
      <c r="C71" s="74" t="s">
        <v>438</v>
      </c>
      <c r="D71" s="74" t="s">
        <v>121</v>
      </c>
      <c r="E71" s="24">
        <f>COUNTIF('Member List'!E71:AB71,"X")</f>
        <v>0</v>
      </c>
      <c r="F71" s="24">
        <f>SUM(I71:AG71)</f>
        <v>0</v>
      </c>
      <c r="G71" s="12"/>
      <c r="H71" s="12"/>
      <c r="I71" s="24">
        <f>3*E71</f>
        <v>0</v>
      </c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</row>
    <row r="72" spans="1:25" ht="13.5" thickBot="1" x14ac:dyDescent="0.25">
      <c r="A72" s="24">
        <f t="shared" si="7"/>
        <v>87</v>
      </c>
      <c r="B72" s="24">
        <v>93</v>
      </c>
      <c r="C72" s="28" t="s">
        <v>151</v>
      </c>
      <c r="D72" s="28" t="s">
        <v>135</v>
      </c>
      <c r="E72" s="24">
        <f>COUNTIF('Member List'!E72:AB72,"X")</f>
        <v>0</v>
      </c>
      <c r="F72" s="24">
        <f t="shared" si="3"/>
        <v>0</v>
      </c>
      <c r="G72" s="12"/>
      <c r="H72" s="12"/>
      <c r="I72" s="24">
        <f t="shared" si="4"/>
        <v>0</v>
      </c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</row>
    <row r="73" spans="1:25" ht="13.5" thickBot="1" x14ac:dyDescent="0.25">
      <c r="A73" s="24">
        <f t="shared" si="7"/>
        <v>87</v>
      </c>
      <c r="B73" s="24">
        <v>140</v>
      </c>
      <c r="C73" s="28" t="s">
        <v>340</v>
      </c>
      <c r="D73" s="28" t="s">
        <v>296</v>
      </c>
      <c r="E73" s="24">
        <f>COUNTIF('Member List'!E73:AB73,"X")</f>
        <v>0</v>
      </c>
      <c r="F73" s="24">
        <f t="shared" si="3"/>
        <v>0</v>
      </c>
      <c r="G73" s="12"/>
      <c r="H73" s="12"/>
      <c r="I73" s="24">
        <f t="shared" si="4"/>
        <v>0</v>
      </c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</row>
    <row r="74" spans="1:25" ht="13.5" thickBot="1" x14ac:dyDescent="0.25">
      <c r="A74" s="24">
        <f t="shared" si="7"/>
        <v>87</v>
      </c>
      <c r="B74" s="24">
        <v>225</v>
      </c>
      <c r="C74" s="27" t="s">
        <v>96</v>
      </c>
      <c r="D74" s="27" t="s">
        <v>36</v>
      </c>
      <c r="E74" s="24">
        <f>COUNTIF('Member List'!E74:AB74,"X")</f>
        <v>0</v>
      </c>
      <c r="F74" s="24">
        <f t="shared" si="3"/>
        <v>0</v>
      </c>
      <c r="G74" s="12"/>
      <c r="H74" s="12"/>
      <c r="I74" s="24">
        <f t="shared" si="4"/>
        <v>0</v>
      </c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</row>
    <row r="75" spans="1:25" ht="13.5" thickBot="1" x14ac:dyDescent="0.25">
      <c r="A75" s="24">
        <f t="shared" si="7"/>
        <v>39</v>
      </c>
      <c r="B75" s="24">
        <v>188</v>
      </c>
      <c r="C75" s="74" t="s">
        <v>644</v>
      </c>
      <c r="D75" s="74" t="s">
        <v>118</v>
      </c>
      <c r="E75" s="24">
        <f>COUNTIF('Member List'!E75:AB75,"X")</f>
        <v>1</v>
      </c>
      <c r="F75" s="24">
        <f t="shared" si="3"/>
        <v>14</v>
      </c>
      <c r="G75" s="12"/>
      <c r="H75" s="12"/>
      <c r="I75" s="24">
        <f t="shared" si="4"/>
        <v>3</v>
      </c>
      <c r="J75" s="30">
        <v>11</v>
      </c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</row>
    <row r="76" spans="1:25" ht="13.5" thickBot="1" x14ac:dyDescent="0.25">
      <c r="A76" s="24">
        <f t="shared" si="7"/>
        <v>21</v>
      </c>
      <c r="B76" s="24">
        <v>38</v>
      </c>
      <c r="C76" s="28" t="s">
        <v>171</v>
      </c>
      <c r="D76" s="28" t="s">
        <v>131</v>
      </c>
      <c r="E76" s="24">
        <f>COUNTIF('Member List'!E76:AB76,"X")</f>
        <v>1</v>
      </c>
      <c r="F76" s="24">
        <f t="shared" si="3"/>
        <v>16</v>
      </c>
      <c r="G76" s="12"/>
      <c r="H76" s="12"/>
      <c r="I76" s="24">
        <f t="shared" si="4"/>
        <v>3</v>
      </c>
      <c r="J76" s="30">
        <v>13</v>
      </c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</row>
    <row r="77" spans="1:25" ht="13.5" thickBot="1" x14ac:dyDescent="0.25">
      <c r="A77" s="24">
        <f t="shared" si="7"/>
        <v>87</v>
      </c>
      <c r="B77" s="24">
        <v>18</v>
      </c>
      <c r="C77" s="74" t="s">
        <v>389</v>
      </c>
      <c r="D77" s="74" t="s">
        <v>390</v>
      </c>
      <c r="E77" s="24">
        <f>COUNTIF('Member List'!E77:AB77,"X")</f>
        <v>0</v>
      </c>
      <c r="F77" s="24">
        <f>SUM(I77:AG77)</f>
        <v>0</v>
      </c>
      <c r="G77" s="12"/>
      <c r="H77" s="12"/>
      <c r="I77" s="24">
        <f>3*E77</f>
        <v>0</v>
      </c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</row>
    <row r="78" spans="1:25" ht="13.5" thickBot="1" x14ac:dyDescent="0.25">
      <c r="A78" s="24">
        <f t="shared" si="7"/>
        <v>27</v>
      </c>
      <c r="B78" s="24">
        <v>38</v>
      </c>
      <c r="C78" s="28" t="s">
        <v>194</v>
      </c>
      <c r="D78" s="28" t="s">
        <v>195</v>
      </c>
      <c r="E78" s="24">
        <f>COUNTIF('Member List'!E78:AB78,"X")</f>
        <v>1</v>
      </c>
      <c r="F78" s="24">
        <f t="shared" si="3"/>
        <v>15</v>
      </c>
      <c r="G78" s="12"/>
      <c r="H78" s="12"/>
      <c r="I78" s="24">
        <f t="shared" si="4"/>
        <v>3</v>
      </c>
      <c r="J78" s="30">
        <v>12</v>
      </c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</row>
    <row r="79" spans="1:25" ht="13.5" thickBot="1" x14ac:dyDescent="0.25">
      <c r="A79" s="24">
        <f t="shared" si="7"/>
        <v>10</v>
      </c>
      <c r="B79" s="24">
        <v>27</v>
      </c>
      <c r="C79" s="27" t="s">
        <v>51</v>
      </c>
      <c r="D79" s="27" t="s">
        <v>52</v>
      </c>
      <c r="E79" s="24">
        <f>COUNTIF('Member List'!E79:AB79,"X")</f>
        <v>1</v>
      </c>
      <c r="F79" s="24">
        <f t="shared" si="3"/>
        <v>17</v>
      </c>
      <c r="G79" s="12"/>
      <c r="H79" s="12"/>
      <c r="I79" s="24">
        <f t="shared" si="4"/>
        <v>3</v>
      </c>
      <c r="J79" s="30">
        <v>14</v>
      </c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</row>
    <row r="80" spans="1:25" ht="13.5" thickBot="1" x14ac:dyDescent="0.25">
      <c r="A80" s="24">
        <f t="shared" si="7"/>
        <v>87</v>
      </c>
      <c r="B80" s="24">
        <v>225</v>
      </c>
      <c r="C80" s="28" t="s">
        <v>436</v>
      </c>
      <c r="D80" s="28" t="s">
        <v>206</v>
      </c>
      <c r="E80" s="24">
        <f>COUNTIF('Member List'!E80:AB80,"X")</f>
        <v>0</v>
      </c>
      <c r="F80" s="24">
        <f t="shared" si="3"/>
        <v>0</v>
      </c>
      <c r="G80" s="12"/>
      <c r="H80" s="12"/>
      <c r="I80" s="24">
        <f t="shared" si="4"/>
        <v>0</v>
      </c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</row>
    <row r="81" spans="1:25" ht="13.5" thickBot="1" x14ac:dyDescent="0.25">
      <c r="A81" s="24">
        <f t="shared" si="7"/>
        <v>87</v>
      </c>
      <c r="B81" s="24">
        <v>124</v>
      </c>
      <c r="C81" s="74" t="s">
        <v>442</v>
      </c>
      <c r="D81" s="74" t="s">
        <v>443</v>
      </c>
      <c r="E81" s="24">
        <f>COUNTIF('Member List'!E81:AB81,"X")</f>
        <v>0</v>
      </c>
      <c r="F81" s="24">
        <f t="shared" si="3"/>
        <v>0</v>
      </c>
      <c r="G81" s="12"/>
      <c r="H81" s="12"/>
      <c r="I81" s="24">
        <f t="shared" si="4"/>
        <v>0</v>
      </c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</row>
    <row r="82" spans="1:25" ht="13.5" thickBot="1" x14ac:dyDescent="0.25">
      <c r="A82" s="24">
        <f t="shared" si="7"/>
        <v>87</v>
      </c>
      <c r="B82" s="24">
        <v>225</v>
      </c>
      <c r="C82" s="74" t="s">
        <v>492</v>
      </c>
      <c r="D82" s="74" t="s">
        <v>135</v>
      </c>
      <c r="E82" s="24">
        <f>COUNTIF('Member List'!E82:AB82,"X")</f>
        <v>0</v>
      </c>
      <c r="F82" s="24">
        <f t="shared" si="3"/>
        <v>0</v>
      </c>
      <c r="G82" s="12"/>
      <c r="H82" s="12"/>
      <c r="I82" s="24">
        <f t="shared" si="4"/>
        <v>0</v>
      </c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</row>
    <row r="83" spans="1:25" ht="13.5" thickBot="1" x14ac:dyDescent="0.25">
      <c r="A83" s="24">
        <f t="shared" si="7"/>
        <v>87</v>
      </c>
      <c r="B83" s="24">
        <v>191</v>
      </c>
      <c r="C83" s="74" t="s">
        <v>521</v>
      </c>
      <c r="D83" s="74" t="s">
        <v>32</v>
      </c>
      <c r="E83" s="24">
        <f>COUNTIF('Member List'!E83:AB83,"X")</f>
        <v>0</v>
      </c>
      <c r="F83" s="24">
        <f t="shared" si="3"/>
        <v>0</v>
      </c>
      <c r="G83" s="12"/>
      <c r="H83" s="12"/>
      <c r="I83" s="24">
        <f t="shared" si="4"/>
        <v>0</v>
      </c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Y83" s="30"/>
    </row>
    <row r="84" spans="1:25" ht="13.5" thickBot="1" x14ac:dyDescent="0.25">
      <c r="A84" s="24">
        <f t="shared" si="7"/>
        <v>79</v>
      </c>
      <c r="B84" s="24">
        <v>9</v>
      </c>
      <c r="C84" s="28" t="s">
        <v>243</v>
      </c>
      <c r="D84" s="28" t="s">
        <v>244</v>
      </c>
      <c r="E84" s="24">
        <f>COUNTIF('Member List'!E84:AB84,"X")</f>
        <v>1</v>
      </c>
      <c r="F84" s="24">
        <f t="shared" si="3"/>
        <v>3</v>
      </c>
      <c r="G84" s="12"/>
      <c r="H84" s="12"/>
      <c r="I84" s="24">
        <f t="shared" si="4"/>
        <v>3</v>
      </c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</row>
    <row r="85" spans="1:25" ht="13.5" thickBot="1" x14ac:dyDescent="0.25">
      <c r="A85" s="24">
        <f t="shared" si="7"/>
        <v>87</v>
      </c>
      <c r="B85" s="24">
        <v>225</v>
      </c>
      <c r="C85" s="28" t="s">
        <v>315</v>
      </c>
      <c r="D85" s="28" t="s">
        <v>166</v>
      </c>
      <c r="E85" s="24">
        <f>COUNTIF('Member List'!E85:AB85,"X")</f>
        <v>0</v>
      </c>
      <c r="F85" s="24">
        <f t="shared" si="3"/>
        <v>0</v>
      </c>
      <c r="G85" s="12"/>
      <c r="H85" s="12"/>
      <c r="I85" s="24">
        <f t="shared" si="4"/>
        <v>0</v>
      </c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</row>
    <row r="86" spans="1:25" ht="13.5" thickBot="1" x14ac:dyDescent="0.25">
      <c r="A86" s="24">
        <f t="shared" si="7"/>
        <v>87</v>
      </c>
      <c r="B86" s="24">
        <v>143</v>
      </c>
      <c r="C86" s="74" t="s">
        <v>493</v>
      </c>
      <c r="D86" s="74" t="s">
        <v>118</v>
      </c>
      <c r="E86" s="24">
        <f>COUNTIF('Member List'!E86:AB86,"X")</f>
        <v>0</v>
      </c>
      <c r="F86" s="24">
        <f t="shared" si="3"/>
        <v>0</v>
      </c>
      <c r="G86" s="12"/>
      <c r="H86" s="12"/>
      <c r="I86" s="24">
        <f t="shared" si="4"/>
        <v>0</v>
      </c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</row>
    <row r="87" spans="1:25" ht="13.5" thickBot="1" x14ac:dyDescent="0.25">
      <c r="A87" s="24">
        <f t="shared" si="7"/>
        <v>21</v>
      </c>
      <c r="B87" s="24">
        <v>119</v>
      </c>
      <c r="C87" s="74" t="s">
        <v>504</v>
      </c>
      <c r="D87" s="74" t="s">
        <v>381</v>
      </c>
      <c r="E87" s="24">
        <f>COUNTIF('Member List'!E87:AB87,"X")</f>
        <v>1</v>
      </c>
      <c r="F87" s="24">
        <f>SUM(I87:AG87)</f>
        <v>16</v>
      </c>
      <c r="G87" s="12"/>
      <c r="H87" s="12"/>
      <c r="I87" s="24">
        <f>3*E87</f>
        <v>3</v>
      </c>
      <c r="J87" s="30">
        <v>13</v>
      </c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</row>
    <row r="88" spans="1:25" ht="13.5" thickBot="1" x14ac:dyDescent="0.25">
      <c r="A88" s="24">
        <f t="shared" si="7"/>
        <v>87</v>
      </c>
      <c r="B88" s="24">
        <v>168</v>
      </c>
      <c r="C88" s="27" t="s">
        <v>10</v>
      </c>
      <c r="D88" s="27" t="s">
        <v>11</v>
      </c>
      <c r="E88" s="24">
        <f>COUNTIF('Member List'!E88:AB88,"X")</f>
        <v>0</v>
      </c>
      <c r="F88" s="24">
        <f t="shared" ref="F88:F159" si="8">SUM(I88:AG88)</f>
        <v>0</v>
      </c>
      <c r="G88" s="12"/>
      <c r="H88" s="12"/>
      <c r="I88" s="24">
        <f t="shared" ref="I88:I159" si="9">3*E88</f>
        <v>0</v>
      </c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</row>
    <row r="89" spans="1:25" ht="13.5" thickBot="1" x14ac:dyDescent="0.25">
      <c r="A89" s="24">
        <f t="shared" si="7"/>
        <v>87</v>
      </c>
      <c r="B89" s="24">
        <v>225</v>
      </c>
      <c r="C89" s="28" t="s">
        <v>213</v>
      </c>
      <c r="D89" s="28" t="s">
        <v>135</v>
      </c>
      <c r="E89" s="24">
        <f>COUNTIF('Member List'!E89:AB89,"X")</f>
        <v>0</v>
      </c>
      <c r="F89" s="24">
        <f t="shared" si="8"/>
        <v>0</v>
      </c>
      <c r="G89" s="12"/>
      <c r="H89" s="12"/>
      <c r="I89" s="24">
        <f t="shared" si="9"/>
        <v>0</v>
      </c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</row>
    <row r="90" spans="1:25" ht="13.5" thickBot="1" x14ac:dyDescent="0.25">
      <c r="A90" s="24">
        <f t="shared" si="7"/>
        <v>39</v>
      </c>
      <c r="B90" s="24">
        <v>4</v>
      </c>
      <c r="C90" s="28" t="s">
        <v>179</v>
      </c>
      <c r="D90" s="28" t="s">
        <v>36</v>
      </c>
      <c r="E90" s="24">
        <f>COUNTIF('Member List'!E90:AB90,"X")</f>
        <v>1</v>
      </c>
      <c r="F90" s="24">
        <f t="shared" si="8"/>
        <v>14</v>
      </c>
      <c r="G90" s="12"/>
      <c r="H90" s="12"/>
      <c r="I90" s="24">
        <f t="shared" si="9"/>
        <v>3</v>
      </c>
      <c r="J90" s="30">
        <v>11</v>
      </c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</row>
    <row r="91" spans="1:25" ht="13.5" thickBot="1" x14ac:dyDescent="0.25">
      <c r="A91" s="24">
        <f t="shared" si="7"/>
        <v>87</v>
      </c>
      <c r="B91" s="24">
        <v>225</v>
      </c>
      <c r="C91" s="74" t="s">
        <v>430</v>
      </c>
      <c r="D91" s="74" t="s">
        <v>36</v>
      </c>
      <c r="E91" s="24">
        <f>COUNTIF('Member List'!E91:AB91,"X")</f>
        <v>0</v>
      </c>
      <c r="F91" s="24">
        <f t="shared" si="8"/>
        <v>0</v>
      </c>
      <c r="G91" s="12"/>
      <c r="H91" s="12"/>
      <c r="I91" s="24">
        <f t="shared" si="9"/>
        <v>0</v>
      </c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</row>
    <row r="92" spans="1:25" ht="13.5" thickBot="1" x14ac:dyDescent="0.25">
      <c r="A92" s="24">
        <f t="shared" si="7"/>
        <v>87</v>
      </c>
      <c r="B92" s="24">
        <v>225</v>
      </c>
      <c r="C92" s="74" t="s">
        <v>434</v>
      </c>
      <c r="D92" s="74" t="s">
        <v>60</v>
      </c>
      <c r="E92" s="24">
        <f>COUNTIF('Member List'!E92:AB92,"X")</f>
        <v>0</v>
      </c>
      <c r="F92" s="24">
        <f>SUM(I92:AG92)</f>
        <v>0</v>
      </c>
      <c r="G92" s="12"/>
      <c r="H92" s="12"/>
      <c r="I92" s="24">
        <f>3*E92</f>
        <v>0</v>
      </c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</row>
    <row r="93" spans="1:25" ht="13.5" thickBot="1" x14ac:dyDescent="0.25">
      <c r="A93" s="24">
        <f t="shared" si="7"/>
        <v>87</v>
      </c>
      <c r="B93" s="24">
        <v>225</v>
      </c>
      <c r="C93" s="27" t="s">
        <v>134</v>
      </c>
      <c r="D93" s="27" t="s">
        <v>118</v>
      </c>
      <c r="E93" s="24">
        <f>COUNTIF('Member List'!E93:AB93,"X")</f>
        <v>0</v>
      </c>
      <c r="F93" s="24">
        <f t="shared" si="8"/>
        <v>0</v>
      </c>
      <c r="G93" s="12"/>
      <c r="H93" s="12"/>
      <c r="I93" s="24">
        <f t="shared" si="9"/>
        <v>0</v>
      </c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</row>
    <row r="94" spans="1:25" ht="13.5" thickBot="1" x14ac:dyDescent="0.25">
      <c r="A94" s="24">
        <f t="shared" si="7"/>
        <v>87</v>
      </c>
      <c r="B94" s="24">
        <v>179</v>
      </c>
      <c r="C94" s="27" t="s">
        <v>134</v>
      </c>
      <c r="D94" s="39" t="s">
        <v>136</v>
      </c>
      <c r="E94" s="24">
        <f>COUNTIF('Member List'!E94:AB94,"X")</f>
        <v>0</v>
      </c>
      <c r="F94" s="24">
        <f t="shared" si="8"/>
        <v>0</v>
      </c>
      <c r="G94" s="12"/>
      <c r="H94" s="12"/>
      <c r="I94" s="24">
        <f t="shared" si="9"/>
        <v>0</v>
      </c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</row>
    <row r="95" spans="1:25" ht="13.5" thickBot="1" x14ac:dyDescent="0.25">
      <c r="A95" s="24">
        <f t="shared" si="7"/>
        <v>87</v>
      </c>
      <c r="B95" s="24">
        <v>225</v>
      </c>
      <c r="C95" s="28" t="s">
        <v>247</v>
      </c>
      <c r="D95" s="28" t="s">
        <v>121</v>
      </c>
      <c r="E95" s="24">
        <f>COUNTIF('Member List'!E95:AB95,"X")</f>
        <v>0</v>
      </c>
      <c r="F95" s="24">
        <f t="shared" si="8"/>
        <v>0</v>
      </c>
      <c r="G95" s="12"/>
      <c r="H95" s="12"/>
      <c r="I95" s="24">
        <f t="shared" si="9"/>
        <v>0</v>
      </c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</row>
    <row r="96" spans="1:25" ht="13.5" thickBot="1" x14ac:dyDescent="0.25">
      <c r="A96" s="24">
        <f t="shared" si="7"/>
        <v>27</v>
      </c>
      <c r="B96" s="24">
        <v>23</v>
      </c>
      <c r="C96" s="28" t="s">
        <v>208</v>
      </c>
      <c r="D96" s="28" t="s">
        <v>59</v>
      </c>
      <c r="E96" s="24">
        <f>COUNTIF('Member List'!E96:AB96,"X")</f>
        <v>1</v>
      </c>
      <c r="F96" s="24">
        <f t="shared" si="8"/>
        <v>15</v>
      </c>
      <c r="G96" s="12"/>
      <c r="H96" s="12"/>
      <c r="I96" s="24">
        <f t="shared" si="9"/>
        <v>3</v>
      </c>
      <c r="J96" s="30">
        <v>12</v>
      </c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</row>
    <row r="97" spans="1:25" ht="13.5" thickBot="1" x14ac:dyDescent="0.25">
      <c r="A97" s="24">
        <f t="shared" si="7"/>
        <v>87</v>
      </c>
      <c r="B97" s="24">
        <v>208</v>
      </c>
      <c r="C97" s="74" t="s">
        <v>648</v>
      </c>
      <c r="D97" s="74" t="s">
        <v>649</v>
      </c>
      <c r="E97" s="24">
        <f>COUNTIF('Member List'!E97:AB97,"X")</f>
        <v>0</v>
      </c>
      <c r="F97" s="24">
        <f t="shared" si="8"/>
        <v>0</v>
      </c>
      <c r="G97" s="12"/>
      <c r="H97" s="12"/>
      <c r="I97" s="24">
        <f t="shared" si="9"/>
        <v>0</v>
      </c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</row>
    <row r="98" spans="1:25" ht="13.5" thickBot="1" x14ac:dyDescent="0.25">
      <c r="A98" s="24">
        <f t="shared" si="7"/>
        <v>27</v>
      </c>
      <c r="B98" s="24">
        <v>157</v>
      </c>
      <c r="C98" s="28" t="s">
        <v>148</v>
      </c>
      <c r="D98" s="28" t="s">
        <v>7</v>
      </c>
      <c r="E98" s="24">
        <f>COUNTIF('Member List'!E98:AB98,"X")</f>
        <v>1</v>
      </c>
      <c r="F98" s="24">
        <f t="shared" si="8"/>
        <v>15</v>
      </c>
      <c r="G98" s="12"/>
      <c r="H98" s="12"/>
      <c r="I98" s="24">
        <f t="shared" si="9"/>
        <v>3</v>
      </c>
      <c r="J98" s="30">
        <v>12</v>
      </c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</row>
    <row r="99" spans="1:25" ht="13.5" thickBot="1" x14ac:dyDescent="0.25">
      <c r="A99" s="24">
        <f t="shared" si="7"/>
        <v>87</v>
      </c>
      <c r="B99" s="24">
        <v>221</v>
      </c>
      <c r="C99" s="28" t="s">
        <v>148</v>
      </c>
      <c r="D99" s="28" t="s">
        <v>245</v>
      </c>
      <c r="E99" s="24">
        <f>COUNTIF('Member List'!E99:AB99,"X")</f>
        <v>0</v>
      </c>
      <c r="F99" s="24">
        <f t="shared" si="8"/>
        <v>0</v>
      </c>
      <c r="G99" s="12"/>
      <c r="H99" s="12"/>
      <c r="I99" s="24">
        <f t="shared" si="9"/>
        <v>0</v>
      </c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</row>
    <row r="100" spans="1:25" ht="13.5" thickBot="1" x14ac:dyDescent="0.25">
      <c r="A100" s="24">
        <f t="shared" si="7"/>
        <v>87</v>
      </c>
      <c r="B100" s="24">
        <v>225</v>
      </c>
      <c r="C100" s="28" t="s">
        <v>201</v>
      </c>
      <c r="D100" s="28" t="s">
        <v>16</v>
      </c>
      <c r="E100" s="24">
        <f>COUNTIF('Member List'!E100:AB100,"X")</f>
        <v>0</v>
      </c>
      <c r="F100" s="24">
        <f t="shared" si="8"/>
        <v>0</v>
      </c>
      <c r="G100" s="12"/>
      <c r="H100" s="12"/>
      <c r="I100" s="24">
        <f t="shared" si="9"/>
        <v>0</v>
      </c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</row>
    <row r="101" spans="1:25" ht="13.5" thickBot="1" x14ac:dyDescent="0.25">
      <c r="A101" s="24">
        <f t="shared" si="7"/>
        <v>87</v>
      </c>
      <c r="B101" s="24">
        <v>225</v>
      </c>
      <c r="C101" s="28" t="s">
        <v>220</v>
      </c>
      <c r="D101" s="28" t="s">
        <v>65</v>
      </c>
      <c r="E101" s="24">
        <f>COUNTIF('Member List'!E101:AB101,"X")</f>
        <v>0</v>
      </c>
      <c r="F101" s="24">
        <f t="shared" si="8"/>
        <v>0</v>
      </c>
      <c r="G101" s="12"/>
      <c r="H101" s="12"/>
      <c r="I101" s="24">
        <f t="shared" si="9"/>
        <v>0</v>
      </c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</row>
    <row r="102" spans="1:25" ht="13.5" thickBot="1" x14ac:dyDescent="0.25">
      <c r="A102" s="24">
        <f t="shared" si="7"/>
        <v>39</v>
      </c>
      <c r="B102" s="24">
        <v>66</v>
      </c>
      <c r="C102" s="27" t="s">
        <v>56</v>
      </c>
      <c r="D102" s="27" t="s">
        <v>71</v>
      </c>
      <c r="E102" s="24">
        <f>COUNTIF('Member List'!E102:AB102,"X")</f>
        <v>1</v>
      </c>
      <c r="F102" s="24">
        <f t="shared" si="8"/>
        <v>14</v>
      </c>
      <c r="G102" s="12"/>
      <c r="H102" s="12"/>
      <c r="I102" s="24">
        <f t="shared" si="9"/>
        <v>3</v>
      </c>
      <c r="J102" s="30">
        <v>11</v>
      </c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</row>
    <row r="103" spans="1:25" ht="13.5" thickBot="1" x14ac:dyDescent="0.25">
      <c r="A103" s="24">
        <f t="shared" si="7"/>
        <v>87</v>
      </c>
      <c r="B103" s="24">
        <v>225</v>
      </c>
      <c r="C103" s="28" t="s">
        <v>221</v>
      </c>
      <c r="D103" s="28" t="s">
        <v>130</v>
      </c>
      <c r="E103" s="24">
        <f>COUNTIF('Member List'!E103:AB103,"X")</f>
        <v>0</v>
      </c>
      <c r="F103" s="24">
        <f t="shared" si="8"/>
        <v>0</v>
      </c>
      <c r="G103" s="12"/>
      <c r="H103" s="12"/>
      <c r="I103" s="24">
        <f t="shared" si="9"/>
        <v>0</v>
      </c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</row>
    <row r="104" spans="1:25" ht="13.5" thickBot="1" x14ac:dyDescent="0.25">
      <c r="A104" s="24">
        <f t="shared" si="7"/>
        <v>87</v>
      </c>
      <c r="B104" s="24">
        <v>225</v>
      </c>
      <c r="C104" s="27" t="s">
        <v>119</v>
      </c>
      <c r="D104" s="27" t="s">
        <v>120</v>
      </c>
      <c r="E104" s="24">
        <f>COUNTIF('Member List'!E104:AB104,"X")</f>
        <v>0</v>
      </c>
      <c r="F104" s="24">
        <f t="shared" si="8"/>
        <v>0</v>
      </c>
      <c r="G104" s="12"/>
      <c r="H104" s="12"/>
      <c r="I104" s="24">
        <f t="shared" si="9"/>
        <v>0</v>
      </c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12"/>
    </row>
    <row r="105" spans="1:25" ht="13.5" thickBot="1" x14ac:dyDescent="0.25">
      <c r="A105" s="24">
        <f t="shared" si="7"/>
        <v>46</v>
      </c>
      <c r="B105" s="24">
        <v>89</v>
      </c>
      <c r="C105" s="28" t="s">
        <v>158</v>
      </c>
      <c r="D105" s="28" t="s">
        <v>159</v>
      </c>
      <c r="E105" s="24">
        <f>COUNTIF('Member List'!E105:AB105,"X")</f>
        <v>1</v>
      </c>
      <c r="F105" s="24">
        <f t="shared" si="8"/>
        <v>13</v>
      </c>
      <c r="G105" s="12"/>
      <c r="H105" s="12"/>
      <c r="I105" s="24">
        <f t="shared" si="9"/>
        <v>3</v>
      </c>
      <c r="J105" s="30">
        <v>10</v>
      </c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</row>
    <row r="106" spans="1:25" ht="13.5" thickBot="1" x14ac:dyDescent="0.25">
      <c r="A106" s="24">
        <f t="shared" si="7"/>
        <v>76</v>
      </c>
      <c r="B106" s="24">
        <v>118</v>
      </c>
      <c r="C106" s="74" t="s">
        <v>505</v>
      </c>
      <c r="D106" s="74" t="s">
        <v>294</v>
      </c>
      <c r="E106" s="24">
        <f>COUNTIF('Member List'!E106:AB106,"X")</f>
        <v>1</v>
      </c>
      <c r="F106" s="24">
        <f t="shared" si="8"/>
        <v>9.5</v>
      </c>
      <c r="G106" s="12"/>
      <c r="H106" s="12"/>
      <c r="I106" s="24">
        <f t="shared" si="9"/>
        <v>3</v>
      </c>
      <c r="J106" s="30">
        <v>6.5</v>
      </c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</row>
    <row r="107" spans="1:25" ht="13.5" thickBot="1" x14ac:dyDescent="0.25">
      <c r="A107" s="24">
        <f t="shared" si="7"/>
        <v>87</v>
      </c>
      <c r="B107" s="24">
        <v>199</v>
      </c>
      <c r="C107" s="74" t="s">
        <v>618</v>
      </c>
      <c r="D107" s="74" t="s">
        <v>286</v>
      </c>
      <c r="E107" s="24">
        <f>COUNTIF('Member List'!E107:AB107,"X")</f>
        <v>0</v>
      </c>
      <c r="F107" s="24">
        <f>SUM(I107:AG107)</f>
        <v>0</v>
      </c>
      <c r="G107" s="12"/>
      <c r="H107" s="12"/>
      <c r="I107" s="24">
        <f>3*E107</f>
        <v>0</v>
      </c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</row>
    <row r="108" spans="1:25" ht="13.5" thickBot="1" x14ac:dyDescent="0.25">
      <c r="A108" s="24">
        <f t="shared" si="7"/>
        <v>87</v>
      </c>
      <c r="B108" s="24">
        <v>208</v>
      </c>
      <c r="C108" s="74" t="s">
        <v>510</v>
      </c>
      <c r="D108" s="74" t="s">
        <v>140</v>
      </c>
      <c r="E108" s="24">
        <f>COUNTIF('Member List'!E108:AB108,"X")</f>
        <v>0</v>
      </c>
      <c r="F108" s="24">
        <f>SUM(I108:AG108)</f>
        <v>0</v>
      </c>
      <c r="G108" s="12"/>
      <c r="H108" s="12"/>
      <c r="I108" s="24">
        <f>3*E108</f>
        <v>0</v>
      </c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</row>
    <row r="109" spans="1:25" ht="13.5" thickBot="1" x14ac:dyDescent="0.25">
      <c r="A109" s="24">
        <f t="shared" si="7"/>
        <v>87</v>
      </c>
      <c r="B109" s="24">
        <v>208</v>
      </c>
      <c r="C109" s="74" t="s">
        <v>619</v>
      </c>
      <c r="D109" s="74" t="s">
        <v>620</v>
      </c>
      <c r="E109" s="24">
        <f>COUNTIF('Member List'!E109:AB109,"X")</f>
        <v>0</v>
      </c>
      <c r="F109" s="24">
        <f t="shared" si="8"/>
        <v>0</v>
      </c>
      <c r="G109" s="12"/>
      <c r="H109" s="12"/>
      <c r="I109" s="24">
        <f t="shared" si="9"/>
        <v>0</v>
      </c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</row>
    <row r="110" spans="1:25" ht="13.5" thickBot="1" x14ac:dyDescent="0.25">
      <c r="A110" s="24">
        <f t="shared" si="7"/>
        <v>87</v>
      </c>
      <c r="B110" s="24">
        <v>225</v>
      </c>
      <c r="C110" s="27" t="s">
        <v>105</v>
      </c>
      <c r="D110" s="27" t="s">
        <v>69</v>
      </c>
      <c r="E110" s="24">
        <f>COUNTIF('Member List'!E110:AB110,"X")</f>
        <v>0</v>
      </c>
      <c r="F110" s="24">
        <f t="shared" si="8"/>
        <v>0</v>
      </c>
      <c r="G110" s="12"/>
      <c r="H110" s="12"/>
      <c r="I110" s="24">
        <f t="shared" si="9"/>
        <v>0</v>
      </c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Y110" s="30"/>
    </row>
    <row r="111" spans="1:25" ht="13.5" thickBot="1" x14ac:dyDescent="0.25">
      <c r="A111" s="24">
        <f t="shared" si="7"/>
        <v>87</v>
      </c>
      <c r="B111" s="24">
        <v>178</v>
      </c>
      <c r="C111" s="74" t="s">
        <v>444</v>
      </c>
      <c r="D111" s="74" t="s">
        <v>445</v>
      </c>
      <c r="E111" s="24">
        <f>COUNTIF('Member List'!E111:AB111,"X")</f>
        <v>0</v>
      </c>
      <c r="F111" s="24">
        <f t="shared" si="8"/>
        <v>0</v>
      </c>
      <c r="G111" s="12"/>
      <c r="H111" s="12"/>
      <c r="I111" s="24">
        <f t="shared" si="9"/>
        <v>0</v>
      </c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</row>
    <row r="112" spans="1:25" ht="13.5" thickBot="1" x14ac:dyDescent="0.25">
      <c r="A112" s="24">
        <f t="shared" si="7"/>
        <v>39</v>
      </c>
      <c r="B112" s="24">
        <v>98</v>
      </c>
      <c r="C112" s="74" t="s">
        <v>444</v>
      </c>
      <c r="D112" s="74" t="s">
        <v>26</v>
      </c>
      <c r="E112" s="24">
        <f>COUNTIF('Member List'!E112:AB112,"X")</f>
        <v>1</v>
      </c>
      <c r="F112" s="24">
        <f t="shared" si="8"/>
        <v>14</v>
      </c>
      <c r="G112" s="12"/>
      <c r="H112" s="12"/>
      <c r="I112" s="24">
        <f t="shared" si="9"/>
        <v>3</v>
      </c>
      <c r="J112" s="30">
        <v>11</v>
      </c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</row>
    <row r="113" spans="1:25" ht="13.5" thickBot="1" x14ac:dyDescent="0.25">
      <c r="A113" s="24">
        <f t="shared" si="7"/>
        <v>87</v>
      </c>
      <c r="B113" s="24">
        <v>128</v>
      </c>
      <c r="C113" s="74" t="s">
        <v>541</v>
      </c>
      <c r="D113" s="74" t="s">
        <v>542</v>
      </c>
      <c r="E113" s="24">
        <f>COUNTIF('Member List'!E113:AB113,"X")</f>
        <v>0</v>
      </c>
      <c r="F113" s="24">
        <f>SUM(I113:AG113)</f>
        <v>0</v>
      </c>
      <c r="G113" s="12"/>
      <c r="H113" s="12"/>
      <c r="I113" s="24">
        <f>3*E113</f>
        <v>0</v>
      </c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</row>
    <row r="114" spans="1:25" ht="13.5" thickBot="1" x14ac:dyDescent="0.25">
      <c r="A114" s="24">
        <f t="shared" si="7"/>
        <v>87</v>
      </c>
      <c r="B114" s="24">
        <v>108</v>
      </c>
      <c r="C114" s="28" t="s">
        <v>193</v>
      </c>
      <c r="D114" s="28" t="s">
        <v>22</v>
      </c>
      <c r="E114" s="24">
        <f>COUNTIF('Member List'!E114:AB114,"X")</f>
        <v>0</v>
      </c>
      <c r="F114" s="24">
        <f t="shared" si="8"/>
        <v>0</v>
      </c>
      <c r="G114" s="12"/>
      <c r="H114" s="12"/>
      <c r="I114" s="24">
        <f t="shared" si="9"/>
        <v>0</v>
      </c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Y114" s="30"/>
    </row>
    <row r="115" spans="1:25" ht="13.5" thickBot="1" x14ac:dyDescent="0.25">
      <c r="A115" s="24">
        <f t="shared" si="7"/>
        <v>87</v>
      </c>
      <c r="B115" s="24">
        <v>225</v>
      </c>
      <c r="C115" s="27" t="s">
        <v>124</v>
      </c>
      <c r="D115" s="27" t="s">
        <v>24</v>
      </c>
      <c r="E115" s="24">
        <f>COUNTIF('Member List'!E115:AB115,"X")</f>
        <v>0</v>
      </c>
      <c r="F115" s="24">
        <f t="shared" si="8"/>
        <v>0</v>
      </c>
      <c r="G115" s="12"/>
      <c r="H115" s="12"/>
      <c r="I115" s="24">
        <f t="shared" si="9"/>
        <v>0</v>
      </c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</row>
    <row r="116" spans="1:25" ht="13.5" thickBot="1" x14ac:dyDescent="0.25">
      <c r="A116" s="24">
        <f t="shared" si="7"/>
        <v>87</v>
      </c>
      <c r="B116" s="24">
        <v>225</v>
      </c>
      <c r="C116" s="28" t="s">
        <v>125</v>
      </c>
      <c r="D116" s="28" t="s">
        <v>20</v>
      </c>
      <c r="E116" s="24">
        <f>COUNTIF('Member List'!E116:AB116,"X")</f>
        <v>0</v>
      </c>
      <c r="F116" s="24">
        <f t="shared" si="8"/>
        <v>0</v>
      </c>
      <c r="G116" s="12"/>
      <c r="H116" s="12"/>
      <c r="I116" s="24">
        <f t="shared" si="9"/>
        <v>0</v>
      </c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</row>
    <row r="117" spans="1:25" ht="13.5" thickBot="1" x14ac:dyDescent="0.25">
      <c r="A117" s="24">
        <f t="shared" si="7"/>
        <v>87</v>
      </c>
      <c r="B117" s="24">
        <v>225</v>
      </c>
      <c r="C117" s="28" t="s">
        <v>316</v>
      </c>
      <c r="D117" s="28" t="s">
        <v>317</v>
      </c>
      <c r="E117" s="24">
        <f>COUNTIF('Member List'!E117:AB117,"X")</f>
        <v>0</v>
      </c>
      <c r="F117" s="24">
        <f t="shared" si="8"/>
        <v>0</v>
      </c>
      <c r="G117" s="12"/>
      <c r="H117" s="12"/>
      <c r="I117" s="24">
        <f t="shared" si="9"/>
        <v>0</v>
      </c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</row>
    <row r="118" spans="1:25" ht="13.5" thickBot="1" x14ac:dyDescent="0.25">
      <c r="A118" s="24">
        <f t="shared" si="7"/>
        <v>1</v>
      </c>
      <c r="B118" s="24">
        <v>76</v>
      </c>
      <c r="C118" s="28" t="s">
        <v>202</v>
      </c>
      <c r="D118" s="28" t="s">
        <v>126</v>
      </c>
      <c r="E118" s="24">
        <f>COUNTIF('Member List'!E118:AB118,"X")</f>
        <v>1</v>
      </c>
      <c r="F118" s="24">
        <f t="shared" si="8"/>
        <v>18</v>
      </c>
      <c r="G118" s="12"/>
      <c r="H118" s="12"/>
      <c r="I118" s="24">
        <f t="shared" si="9"/>
        <v>3</v>
      </c>
      <c r="J118" s="30">
        <v>15</v>
      </c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</row>
    <row r="119" spans="1:25" ht="13.5" thickBot="1" x14ac:dyDescent="0.25">
      <c r="A119" s="24">
        <f t="shared" si="7"/>
        <v>87</v>
      </c>
      <c r="B119" s="24">
        <v>72</v>
      </c>
      <c r="C119" s="74" t="s">
        <v>424</v>
      </c>
      <c r="D119" s="74" t="s">
        <v>425</v>
      </c>
      <c r="E119" s="24">
        <f>COUNTIF('Member List'!E119:AB119,"X")</f>
        <v>0</v>
      </c>
      <c r="F119" s="24">
        <f>SUM(I119:AG119)</f>
        <v>0</v>
      </c>
      <c r="G119" s="12"/>
      <c r="H119" s="12"/>
      <c r="I119" s="24">
        <f>3*E119</f>
        <v>0</v>
      </c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</row>
    <row r="120" spans="1:25" ht="13.5" thickBot="1" x14ac:dyDescent="0.25">
      <c r="A120" s="24">
        <f t="shared" si="7"/>
        <v>1</v>
      </c>
      <c r="B120" s="24">
        <v>32</v>
      </c>
      <c r="C120" s="28" t="s">
        <v>223</v>
      </c>
      <c r="D120" s="28" t="s">
        <v>26</v>
      </c>
      <c r="E120" s="24">
        <f>COUNTIF('Member List'!E120:AB120,"X")</f>
        <v>1</v>
      </c>
      <c r="F120" s="24">
        <f t="shared" si="8"/>
        <v>18</v>
      </c>
      <c r="G120" s="12"/>
      <c r="H120" s="12"/>
      <c r="I120" s="24">
        <f t="shared" si="9"/>
        <v>3</v>
      </c>
      <c r="J120" s="30">
        <v>15</v>
      </c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</row>
    <row r="121" spans="1:25" ht="13.5" thickBot="1" x14ac:dyDescent="0.25">
      <c r="A121" s="24">
        <f t="shared" si="7"/>
        <v>87</v>
      </c>
      <c r="B121" s="24">
        <v>115</v>
      </c>
      <c r="C121" s="74" t="s">
        <v>602</v>
      </c>
      <c r="D121" s="74" t="s">
        <v>603</v>
      </c>
      <c r="E121" s="24">
        <f>COUNTIF('Member List'!E121:AB121,"X")</f>
        <v>0</v>
      </c>
      <c r="F121" s="24">
        <f>SUM(I121:AG121)</f>
        <v>0</v>
      </c>
      <c r="G121" s="12"/>
      <c r="H121" s="12"/>
      <c r="I121" s="24">
        <f>3*E121</f>
        <v>0</v>
      </c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</row>
    <row r="122" spans="1:25" ht="13.5" thickBot="1" x14ac:dyDescent="0.25">
      <c r="A122" s="24">
        <f t="shared" si="7"/>
        <v>27</v>
      </c>
      <c r="B122" s="24">
        <v>92</v>
      </c>
      <c r="C122" s="28" t="s">
        <v>341</v>
      </c>
      <c r="D122" s="28" t="s">
        <v>62</v>
      </c>
      <c r="E122" s="24">
        <f>COUNTIF('Member List'!E122:AB122,"X")</f>
        <v>1</v>
      </c>
      <c r="F122" s="24">
        <f t="shared" si="8"/>
        <v>15</v>
      </c>
      <c r="G122" s="12"/>
      <c r="H122" s="12"/>
      <c r="I122" s="24">
        <f t="shared" si="9"/>
        <v>3</v>
      </c>
      <c r="J122" s="30">
        <v>12</v>
      </c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</row>
    <row r="123" spans="1:25" ht="13.5" thickBot="1" x14ac:dyDescent="0.25">
      <c r="A123" s="24">
        <f t="shared" si="7"/>
        <v>87</v>
      </c>
      <c r="B123" s="24">
        <v>225</v>
      </c>
      <c r="C123" s="28" t="s">
        <v>328</v>
      </c>
      <c r="D123" s="28" t="s">
        <v>329</v>
      </c>
      <c r="E123" s="24">
        <f>COUNTIF('Member List'!E123:AB123,"X")</f>
        <v>0</v>
      </c>
      <c r="F123" s="24">
        <f t="shared" si="8"/>
        <v>0</v>
      </c>
      <c r="G123" s="12"/>
      <c r="H123" s="12"/>
      <c r="I123" s="24">
        <f t="shared" si="9"/>
        <v>0</v>
      </c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Y123" s="30"/>
    </row>
    <row r="124" spans="1:25" ht="13.5" thickBot="1" x14ac:dyDescent="0.25">
      <c r="A124" s="24">
        <f t="shared" si="7"/>
        <v>87</v>
      </c>
      <c r="B124" s="24">
        <v>183</v>
      </c>
      <c r="C124" s="28" t="s">
        <v>281</v>
      </c>
      <c r="D124" s="28" t="s">
        <v>180</v>
      </c>
      <c r="E124" s="24">
        <f>COUNTIF('Member List'!E124:AB124,"X")</f>
        <v>0</v>
      </c>
      <c r="F124" s="24">
        <f t="shared" si="8"/>
        <v>0</v>
      </c>
      <c r="G124" s="12"/>
      <c r="H124" s="12"/>
      <c r="I124" s="24">
        <f t="shared" si="9"/>
        <v>0</v>
      </c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</row>
    <row r="125" spans="1:25" ht="13.5" thickBot="1" x14ac:dyDescent="0.25">
      <c r="A125" s="24">
        <f t="shared" si="7"/>
        <v>87</v>
      </c>
      <c r="B125" s="24">
        <v>173</v>
      </c>
      <c r="C125" s="28" t="s">
        <v>303</v>
      </c>
      <c r="D125" s="28" t="s">
        <v>219</v>
      </c>
      <c r="E125" s="24">
        <f>COUNTIF('Member List'!E125:AB125,"X")</f>
        <v>0</v>
      </c>
      <c r="F125" s="24">
        <f t="shared" si="8"/>
        <v>0</v>
      </c>
      <c r="G125" s="12"/>
      <c r="H125" s="12"/>
      <c r="I125" s="24">
        <f t="shared" si="9"/>
        <v>0</v>
      </c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</row>
    <row r="126" spans="1:25" ht="13.5" thickBot="1" x14ac:dyDescent="0.25">
      <c r="A126" s="24">
        <f t="shared" si="7"/>
        <v>87</v>
      </c>
      <c r="B126" s="24">
        <v>205</v>
      </c>
      <c r="C126" s="74" t="s">
        <v>494</v>
      </c>
      <c r="D126" s="74" t="s">
        <v>374</v>
      </c>
      <c r="E126" s="24">
        <f>COUNTIF('Member List'!E126:AB126,"X")</f>
        <v>0</v>
      </c>
      <c r="F126" s="24">
        <f>SUM(I126:AG126)</f>
        <v>0</v>
      </c>
      <c r="G126" s="12"/>
      <c r="H126" s="12"/>
      <c r="I126" s="24">
        <f>3*E126</f>
        <v>0</v>
      </c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</row>
    <row r="127" spans="1:25" ht="13.5" thickBot="1" x14ac:dyDescent="0.25">
      <c r="A127" s="24">
        <f t="shared" si="7"/>
        <v>39</v>
      </c>
      <c r="B127" s="24">
        <v>3</v>
      </c>
      <c r="C127" s="28" t="s">
        <v>318</v>
      </c>
      <c r="D127" s="28" t="s">
        <v>120</v>
      </c>
      <c r="E127" s="24">
        <f>COUNTIF('Member List'!E127:AB127,"X")</f>
        <v>1</v>
      </c>
      <c r="F127" s="24">
        <f t="shared" si="8"/>
        <v>14</v>
      </c>
      <c r="G127" s="12"/>
      <c r="H127" s="12"/>
      <c r="I127" s="24">
        <f t="shared" si="9"/>
        <v>3</v>
      </c>
      <c r="J127" s="30">
        <v>11</v>
      </c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</row>
    <row r="128" spans="1:25" ht="13.5" thickBot="1" x14ac:dyDescent="0.25">
      <c r="A128" s="24">
        <f t="shared" si="7"/>
        <v>87</v>
      </c>
      <c r="B128" s="24">
        <v>132</v>
      </c>
      <c r="C128" s="28" t="s">
        <v>13</v>
      </c>
      <c r="D128" s="28" t="s">
        <v>64</v>
      </c>
      <c r="E128" s="24">
        <f>COUNTIF('Member List'!E128:AB128,"X")</f>
        <v>0</v>
      </c>
      <c r="F128" s="24">
        <f t="shared" si="8"/>
        <v>0</v>
      </c>
      <c r="G128" s="12"/>
      <c r="H128" s="12"/>
      <c r="I128" s="24">
        <f t="shared" si="9"/>
        <v>0</v>
      </c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Y128" s="30"/>
    </row>
    <row r="129" spans="1:25" ht="13.5" thickBot="1" x14ac:dyDescent="0.25">
      <c r="A129" s="24">
        <f t="shared" si="7"/>
        <v>87</v>
      </c>
      <c r="B129" s="24">
        <v>158</v>
      </c>
      <c r="C129" s="28" t="s">
        <v>342</v>
      </c>
      <c r="D129" s="28" t="s">
        <v>11</v>
      </c>
      <c r="E129" s="24">
        <f>COUNTIF('Member List'!E129:AB129,"X")</f>
        <v>0</v>
      </c>
      <c r="F129" s="24">
        <f t="shared" si="8"/>
        <v>0</v>
      </c>
      <c r="G129" s="12"/>
      <c r="H129" s="12"/>
      <c r="I129" s="24">
        <f t="shared" si="9"/>
        <v>0</v>
      </c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</row>
    <row r="130" spans="1:25" ht="13.5" thickBot="1" x14ac:dyDescent="0.25">
      <c r="A130" s="24">
        <f t="shared" si="7"/>
        <v>87</v>
      </c>
      <c r="B130" s="24">
        <v>126</v>
      </c>
      <c r="C130" s="74" t="s">
        <v>446</v>
      </c>
      <c r="D130" s="74" t="s">
        <v>280</v>
      </c>
      <c r="E130" s="24">
        <f>COUNTIF('Member List'!E130:AB130,"X")</f>
        <v>0</v>
      </c>
      <c r="F130" s="24">
        <f t="shared" si="8"/>
        <v>0</v>
      </c>
      <c r="G130" s="12"/>
      <c r="H130" s="12"/>
      <c r="I130" s="24">
        <f t="shared" si="9"/>
        <v>0</v>
      </c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</row>
    <row r="131" spans="1:25" ht="13.5" thickBot="1" x14ac:dyDescent="0.25">
      <c r="A131" s="24">
        <f t="shared" si="7"/>
        <v>64</v>
      </c>
      <c r="B131" s="24">
        <v>183</v>
      </c>
      <c r="C131" s="74" t="s">
        <v>634</v>
      </c>
      <c r="D131" s="74" t="s">
        <v>635</v>
      </c>
      <c r="E131" s="24">
        <f>COUNTIF('Member List'!E131:AB131,"X")</f>
        <v>1</v>
      </c>
      <c r="F131" s="24">
        <f>SUM(I131:AG131)</f>
        <v>11</v>
      </c>
      <c r="G131" s="12"/>
      <c r="H131" s="12"/>
      <c r="I131" s="24">
        <f>3*E131</f>
        <v>3</v>
      </c>
      <c r="J131" s="30">
        <v>8</v>
      </c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</row>
    <row r="132" spans="1:25" ht="13.5" thickBot="1" x14ac:dyDescent="0.25">
      <c r="A132" s="24">
        <f t="shared" ref="A132:A195" si="10">IF(F132&lt;&gt;"",RANK(F132,F$5:F$372,0),"")</f>
        <v>21</v>
      </c>
      <c r="B132" s="24">
        <v>61</v>
      </c>
      <c r="C132" s="28" t="s">
        <v>214</v>
      </c>
      <c r="D132" s="28" t="s">
        <v>59</v>
      </c>
      <c r="E132" s="24">
        <f>COUNTIF('Member List'!E132:AB132,"X")</f>
        <v>1</v>
      </c>
      <c r="F132" s="24">
        <f t="shared" si="8"/>
        <v>16</v>
      </c>
      <c r="G132" s="12"/>
      <c r="H132" s="12"/>
      <c r="I132" s="24">
        <f t="shared" si="9"/>
        <v>3</v>
      </c>
      <c r="J132" s="30">
        <v>13</v>
      </c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</row>
    <row r="133" spans="1:25" ht="13.5" thickBot="1" x14ac:dyDescent="0.25">
      <c r="A133" s="24">
        <f t="shared" si="10"/>
        <v>87</v>
      </c>
      <c r="B133" s="24">
        <v>225</v>
      </c>
      <c r="C133" s="28" t="s">
        <v>98</v>
      </c>
      <c r="D133" s="28" t="s">
        <v>126</v>
      </c>
      <c r="E133" s="24">
        <f>COUNTIF('Member List'!E133:AB133,"X")</f>
        <v>0</v>
      </c>
      <c r="F133" s="24">
        <f t="shared" si="8"/>
        <v>0</v>
      </c>
      <c r="G133" s="12"/>
      <c r="H133" s="12"/>
      <c r="I133" s="24">
        <f t="shared" si="9"/>
        <v>0</v>
      </c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</row>
    <row r="134" spans="1:25" ht="13.5" thickBot="1" x14ac:dyDescent="0.25">
      <c r="A134" s="24">
        <f t="shared" si="10"/>
        <v>87</v>
      </c>
      <c r="B134" s="24">
        <v>48</v>
      </c>
      <c r="C134" s="27" t="s">
        <v>98</v>
      </c>
      <c r="D134" s="27" t="s">
        <v>75</v>
      </c>
      <c r="E134" s="24">
        <f>COUNTIF('Member List'!E134:AB134,"X")</f>
        <v>0</v>
      </c>
      <c r="F134" s="24">
        <f t="shared" si="8"/>
        <v>0</v>
      </c>
      <c r="G134" s="12"/>
      <c r="H134" s="12"/>
      <c r="I134" s="24">
        <f t="shared" si="9"/>
        <v>0</v>
      </c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</row>
    <row r="135" spans="1:25" ht="13.5" thickBot="1" x14ac:dyDescent="0.25">
      <c r="A135" s="24">
        <f t="shared" si="10"/>
        <v>73</v>
      </c>
      <c r="B135" s="24">
        <v>215</v>
      </c>
      <c r="C135" s="74" t="s">
        <v>671</v>
      </c>
      <c r="D135" s="74" t="s">
        <v>283</v>
      </c>
      <c r="E135" s="24">
        <f>COUNTIF('Member List'!E135:AB135,"X")</f>
        <v>1</v>
      </c>
      <c r="F135" s="24">
        <f t="shared" si="8"/>
        <v>10</v>
      </c>
      <c r="G135" s="12"/>
      <c r="H135" s="12"/>
      <c r="I135" s="24">
        <f t="shared" si="9"/>
        <v>3</v>
      </c>
      <c r="J135" s="30">
        <v>7</v>
      </c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</row>
    <row r="136" spans="1:25" ht="13.5" thickBot="1" x14ac:dyDescent="0.25">
      <c r="A136" s="24">
        <f t="shared" si="10"/>
        <v>27</v>
      </c>
      <c r="B136" s="24">
        <v>38</v>
      </c>
      <c r="C136" s="28" t="s">
        <v>152</v>
      </c>
      <c r="D136" s="28" t="s">
        <v>153</v>
      </c>
      <c r="E136" s="24">
        <f>COUNTIF('Member List'!E136:AB136,"X")</f>
        <v>1</v>
      </c>
      <c r="F136" s="24">
        <f t="shared" si="8"/>
        <v>15</v>
      </c>
      <c r="G136" s="12"/>
      <c r="H136" s="12"/>
      <c r="I136" s="24">
        <f t="shared" si="9"/>
        <v>3</v>
      </c>
      <c r="J136" s="30">
        <v>12</v>
      </c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</row>
    <row r="137" spans="1:25" ht="13.5" thickBot="1" x14ac:dyDescent="0.25">
      <c r="A137" s="24">
        <f t="shared" si="10"/>
        <v>46</v>
      </c>
      <c r="B137" s="24">
        <v>30</v>
      </c>
      <c r="C137" s="28" t="s">
        <v>152</v>
      </c>
      <c r="D137" s="28" t="s">
        <v>196</v>
      </c>
      <c r="E137" s="24">
        <f>COUNTIF('Member List'!E137:AB137,"X")</f>
        <v>1</v>
      </c>
      <c r="F137" s="24">
        <f t="shared" si="8"/>
        <v>13</v>
      </c>
      <c r="G137" s="12"/>
      <c r="H137" s="12"/>
      <c r="I137" s="24">
        <f t="shared" si="9"/>
        <v>3</v>
      </c>
      <c r="J137" s="30">
        <v>10</v>
      </c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</row>
    <row r="138" spans="1:25" ht="13.5" thickBot="1" x14ac:dyDescent="0.25">
      <c r="A138" s="24">
        <f t="shared" si="10"/>
        <v>87</v>
      </c>
      <c r="B138" s="24">
        <v>161</v>
      </c>
      <c r="C138" s="74" t="s">
        <v>604</v>
      </c>
      <c r="D138" s="74" t="s">
        <v>605</v>
      </c>
      <c r="E138" s="24">
        <f>COUNTIF('Member List'!E138:AB138,"X")</f>
        <v>0</v>
      </c>
      <c r="F138" s="24">
        <f t="shared" si="8"/>
        <v>0</v>
      </c>
      <c r="G138" s="12"/>
      <c r="H138" s="12"/>
      <c r="I138" s="24">
        <f t="shared" si="9"/>
        <v>0</v>
      </c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</row>
    <row r="139" spans="1:25" ht="13.5" thickBot="1" x14ac:dyDescent="0.25">
      <c r="A139" s="24">
        <f t="shared" si="10"/>
        <v>87</v>
      </c>
      <c r="B139" s="24">
        <v>225</v>
      </c>
      <c r="C139" s="28" t="s">
        <v>417</v>
      </c>
      <c r="D139" s="28" t="s">
        <v>212</v>
      </c>
      <c r="E139" s="24">
        <f>COUNTIF('Member List'!E139:AB139,"X")</f>
        <v>0</v>
      </c>
      <c r="F139" s="24">
        <f t="shared" si="8"/>
        <v>0</v>
      </c>
      <c r="G139" s="12"/>
      <c r="H139" s="12"/>
      <c r="I139" s="24">
        <f t="shared" si="9"/>
        <v>0</v>
      </c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</row>
    <row r="140" spans="1:25" ht="13.5" thickBot="1" x14ac:dyDescent="0.25">
      <c r="A140" s="24">
        <f t="shared" si="10"/>
        <v>87</v>
      </c>
      <c r="B140" s="24">
        <v>95</v>
      </c>
      <c r="C140" s="27" t="s">
        <v>76</v>
      </c>
      <c r="D140" s="27" t="s">
        <v>73</v>
      </c>
      <c r="E140" s="24">
        <f>COUNTIF('Member List'!E140:AB140,"X")</f>
        <v>0</v>
      </c>
      <c r="F140" s="24">
        <f t="shared" si="8"/>
        <v>0</v>
      </c>
      <c r="G140" s="12"/>
      <c r="H140" s="12"/>
      <c r="I140" s="24">
        <f t="shared" si="9"/>
        <v>0</v>
      </c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</row>
    <row r="141" spans="1:25" ht="13.5" thickBot="1" x14ac:dyDescent="0.25">
      <c r="A141" s="24">
        <f t="shared" si="10"/>
        <v>1</v>
      </c>
      <c r="B141" s="24">
        <v>81</v>
      </c>
      <c r="C141" s="27" t="s">
        <v>76</v>
      </c>
      <c r="D141" s="27" t="s">
        <v>116</v>
      </c>
      <c r="E141" s="24">
        <f>COUNTIF('Member List'!E141:AB141,"X")</f>
        <v>1</v>
      </c>
      <c r="F141" s="24">
        <f t="shared" si="8"/>
        <v>18</v>
      </c>
      <c r="G141" s="12"/>
      <c r="H141" s="12"/>
      <c r="I141" s="24">
        <f t="shared" si="9"/>
        <v>3</v>
      </c>
      <c r="J141" s="30">
        <v>15</v>
      </c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</row>
    <row r="142" spans="1:25" ht="13.5" thickBot="1" x14ac:dyDescent="0.25">
      <c r="A142" s="24">
        <f t="shared" si="10"/>
        <v>87</v>
      </c>
      <c r="B142" s="24">
        <v>185</v>
      </c>
      <c r="C142" s="74" t="s">
        <v>516</v>
      </c>
      <c r="D142" s="74" t="s">
        <v>384</v>
      </c>
      <c r="E142" s="24">
        <f>COUNTIF('Member List'!E142:AB142,"X")</f>
        <v>0</v>
      </c>
      <c r="F142" s="24">
        <f>SUM(I142:AG142)</f>
        <v>0</v>
      </c>
      <c r="G142" s="12"/>
      <c r="H142" s="12"/>
      <c r="I142" s="24">
        <f>3*E142</f>
        <v>0</v>
      </c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</row>
    <row r="143" spans="1:25" ht="13.5" thickBot="1" x14ac:dyDescent="0.25">
      <c r="A143" s="24">
        <f t="shared" si="10"/>
        <v>87</v>
      </c>
      <c r="B143" s="24">
        <v>197</v>
      </c>
      <c r="C143" s="74" t="s">
        <v>645</v>
      </c>
      <c r="D143" s="74" t="s">
        <v>646</v>
      </c>
      <c r="E143" s="24">
        <f>COUNTIF('Member List'!E143:AB143,"X")</f>
        <v>0</v>
      </c>
      <c r="F143" s="24">
        <f t="shared" si="8"/>
        <v>0</v>
      </c>
      <c r="G143" s="12"/>
      <c r="H143" s="12"/>
      <c r="I143" s="24">
        <f t="shared" si="9"/>
        <v>0</v>
      </c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</row>
    <row r="144" spans="1:25" ht="13.5" thickBot="1" x14ac:dyDescent="0.25">
      <c r="A144" s="24">
        <f t="shared" si="10"/>
        <v>87</v>
      </c>
      <c r="B144" s="24">
        <v>225</v>
      </c>
      <c r="C144" s="74" t="s">
        <v>503</v>
      </c>
      <c r="D144" s="74" t="s">
        <v>422</v>
      </c>
      <c r="E144" s="24">
        <f>COUNTIF('Member List'!E144:AB144,"X")</f>
        <v>0</v>
      </c>
      <c r="F144" s="24">
        <f>SUM(I144:AG144)</f>
        <v>0</v>
      </c>
      <c r="G144" s="12"/>
      <c r="H144" s="12"/>
      <c r="I144" s="24">
        <f>3*E144</f>
        <v>0</v>
      </c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</row>
    <row r="145" spans="1:25" ht="13.5" thickBot="1" x14ac:dyDescent="0.25">
      <c r="A145" s="24">
        <f t="shared" si="10"/>
        <v>87</v>
      </c>
      <c r="B145" s="24">
        <v>216</v>
      </c>
      <c r="C145" s="27" t="s">
        <v>4</v>
      </c>
      <c r="D145" s="27" t="s">
        <v>5</v>
      </c>
      <c r="E145" s="24">
        <f>COUNTIF('Member List'!E145:AB145,"X")</f>
        <v>0</v>
      </c>
      <c r="F145" s="24">
        <f t="shared" si="8"/>
        <v>0</v>
      </c>
      <c r="G145" s="12"/>
      <c r="H145" s="12"/>
      <c r="I145" s="24">
        <f t="shared" si="9"/>
        <v>0</v>
      </c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</row>
    <row r="146" spans="1:25" ht="13.5" thickBot="1" x14ac:dyDescent="0.25">
      <c r="A146" s="24">
        <f t="shared" si="10"/>
        <v>87</v>
      </c>
      <c r="B146" s="24">
        <v>225</v>
      </c>
      <c r="C146" s="74" t="s">
        <v>368</v>
      </c>
      <c r="D146" s="74" t="s">
        <v>369</v>
      </c>
      <c r="E146" s="24">
        <f>COUNTIF('Member List'!E146:AB146,"X")</f>
        <v>0</v>
      </c>
      <c r="F146" s="24">
        <f t="shared" si="8"/>
        <v>0</v>
      </c>
      <c r="G146" s="12"/>
      <c r="H146" s="12"/>
      <c r="I146" s="24">
        <f t="shared" si="9"/>
        <v>0</v>
      </c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</row>
    <row r="147" spans="1:25" ht="13.5" thickBot="1" x14ac:dyDescent="0.25">
      <c r="A147" s="24">
        <f t="shared" si="10"/>
        <v>87</v>
      </c>
      <c r="B147" s="24">
        <v>225</v>
      </c>
      <c r="C147" s="28" t="s">
        <v>205</v>
      </c>
      <c r="D147" s="28" t="s">
        <v>206</v>
      </c>
      <c r="E147" s="24">
        <f>COUNTIF('Member List'!E147:AB147,"X")</f>
        <v>0</v>
      </c>
      <c r="F147" s="24">
        <f t="shared" si="8"/>
        <v>0</v>
      </c>
      <c r="G147" s="12"/>
      <c r="H147" s="12"/>
      <c r="I147" s="24">
        <f t="shared" si="9"/>
        <v>0</v>
      </c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</row>
    <row r="148" spans="1:25" ht="13.5" thickBot="1" x14ac:dyDescent="0.25">
      <c r="A148" s="24">
        <f t="shared" si="10"/>
        <v>87</v>
      </c>
      <c r="B148" s="24">
        <v>225</v>
      </c>
      <c r="C148" s="28" t="s">
        <v>207</v>
      </c>
      <c r="D148" s="28" t="s">
        <v>140</v>
      </c>
      <c r="E148" s="24">
        <f>COUNTIF('Member List'!E148:AB148,"X")</f>
        <v>0</v>
      </c>
      <c r="F148" s="24">
        <f t="shared" si="8"/>
        <v>0</v>
      </c>
      <c r="G148" s="12"/>
      <c r="H148" s="12"/>
      <c r="I148" s="24">
        <f t="shared" si="9"/>
        <v>0</v>
      </c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</row>
    <row r="149" spans="1:25" ht="13.5" thickBot="1" x14ac:dyDescent="0.25">
      <c r="A149" s="24">
        <f t="shared" si="10"/>
        <v>87</v>
      </c>
      <c r="B149" s="24">
        <v>221</v>
      </c>
      <c r="C149" s="74" t="s">
        <v>410</v>
      </c>
      <c r="D149" s="74" t="s">
        <v>411</v>
      </c>
      <c r="E149" s="24">
        <f>COUNTIF('Member List'!E149:AB149,"X")</f>
        <v>0</v>
      </c>
      <c r="F149" s="24">
        <f t="shared" si="8"/>
        <v>0</v>
      </c>
      <c r="G149" s="12"/>
      <c r="H149" s="12"/>
      <c r="I149" s="24">
        <f t="shared" si="9"/>
        <v>0</v>
      </c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</row>
    <row r="150" spans="1:25" ht="13.5" thickBot="1" x14ac:dyDescent="0.25">
      <c r="A150" s="24">
        <f t="shared" si="10"/>
        <v>87</v>
      </c>
      <c r="B150" s="24">
        <v>225</v>
      </c>
      <c r="C150" s="28" t="s">
        <v>285</v>
      </c>
      <c r="D150" s="28" t="s">
        <v>25</v>
      </c>
      <c r="E150" s="24">
        <f>COUNTIF('Member List'!E150:AB150,"X")</f>
        <v>0</v>
      </c>
      <c r="F150" s="24">
        <f t="shared" si="8"/>
        <v>0</v>
      </c>
      <c r="G150" s="12"/>
      <c r="H150" s="12"/>
      <c r="I150" s="24">
        <f t="shared" si="9"/>
        <v>0</v>
      </c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</row>
    <row r="151" spans="1:25" ht="13.5" thickBot="1" x14ac:dyDescent="0.25">
      <c r="A151" s="24">
        <f t="shared" si="10"/>
        <v>87</v>
      </c>
      <c r="B151" s="24">
        <v>225</v>
      </c>
      <c r="C151" s="27" t="s">
        <v>121</v>
      </c>
      <c r="D151" s="27" t="s">
        <v>122</v>
      </c>
      <c r="E151" s="24">
        <f>COUNTIF('Member List'!E151:AB151,"X")</f>
        <v>0</v>
      </c>
      <c r="F151" s="24">
        <f t="shared" si="8"/>
        <v>0</v>
      </c>
      <c r="G151" s="12"/>
      <c r="H151" s="12"/>
      <c r="I151" s="24">
        <f t="shared" si="9"/>
        <v>0</v>
      </c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</row>
    <row r="152" spans="1:25" ht="13.5" thickBot="1" x14ac:dyDescent="0.25">
      <c r="A152" s="24">
        <f t="shared" si="10"/>
        <v>87</v>
      </c>
      <c r="B152" s="24">
        <v>153</v>
      </c>
      <c r="C152" s="28" t="s">
        <v>343</v>
      </c>
      <c r="D152" s="28" t="s">
        <v>344</v>
      </c>
      <c r="E152" s="24">
        <f>COUNTIF('Member List'!E152:AB152,"X")</f>
        <v>0</v>
      </c>
      <c r="F152" s="24">
        <f t="shared" si="8"/>
        <v>0</v>
      </c>
      <c r="G152" s="12"/>
      <c r="H152" s="12"/>
      <c r="I152" s="24">
        <f t="shared" si="9"/>
        <v>0</v>
      </c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</row>
    <row r="153" spans="1:25" ht="13.5" thickBot="1" x14ac:dyDescent="0.25">
      <c r="A153" s="24">
        <f t="shared" si="10"/>
        <v>10</v>
      </c>
      <c r="B153" s="24">
        <v>113</v>
      </c>
      <c r="C153" s="74" t="s">
        <v>606</v>
      </c>
      <c r="D153" s="74" t="s">
        <v>621</v>
      </c>
      <c r="E153" s="24">
        <f>COUNTIF('Member List'!E153:AB153,"X")</f>
        <v>1</v>
      </c>
      <c r="F153" s="24">
        <f>SUM(I153:AG153)</f>
        <v>17</v>
      </c>
      <c r="G153" s="12"/>
      <c r="H153" s="12"/>
      <c r="I153" s="24">
        <f>3*E153</f>
        <v>3</v>
      </c>
      <c r="J153" s="30">
        <v>14</v>
      </c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</row>
    <row r="154" spans="1:25" ht="13.5" thickBot="1" x14ac:dyDescent="0.25">
      <c r="A154" s="24">
        <f t="shared" si="10"/>
        <v>87</v>
      </c>
      <c r="B154" s="24">
        <v>145</v>
      </c>
      <c r="C154" s="74" t="s">
        <v>606</v>
      </c>
      <c r="D154" s="74" t="s">
        <v>605</v>
      </c>
      <c r="E154" s="24">
        <f>COUNTIF('Member List'!E154:AB154,"X")</f>
        <v>0</v>
      </c>
      <c r="F154" s="24">
        <f>SUM(I154:AG154)</f>
        <v>0</v>
      </c>
      <c r="G154" s="12"/>
      <c r="H154" s="12"/>
      <c r="I154" s="24">
        <f>3*E154</f>
        <v>0</v>
      </c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</row>
    <row r="155" spans="1:25" ht="13.5" thickBot="1" x14ac:dyDescent="0.25">
      <c r="A155" s="24">
        <f t="shared" si="10"/>
        <v>27</v>
      </c>
      <c r="B155" s="24">
        <v>34</v>
      </c>
      <c r="C155" s="28" t="s">
        <v>231</v>
      </c>
      <c r="D155" s="28" t="s">
        <v>232</v>
      </c>
      <c r="E155" s="24">
        <f>COUNTIF('Member List'!E155:AB155,"X")</f>
        <v>1</v>
      </c>
      <c r="F155" s="24">
        <f t="shared" si="8"/>
        <v>15</v>
      </c>
      <c r="G155" s="12"/>
      <c r="H155" s="12"/>
      <c r="I155" s="24">
        <f t="shared" si="9"/>
        <v>3</v>
      </c>
      <c r="J155" s="30">
        <v>12</v>
      </c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</row>
    <row r="156" spans="1:25" ht="13.5" thickBot="1" x14ac:dyDescent="0.25">
      <c r="A156" s="24">
        <f t="shared" si="10"/>
        <v>64</v>
      </c>
      <c r="B156" s="24">
        <v>32</v>
      </c>
      <c r="C156" s="28" t="s">
        <v>154</v>
      </c>
      <c r="D156" s="28" t="s">
        <v>155</v>
      </c>
      <c r="E156" s="24">
        <f>COUNTIF('Member List'!E156:AB156,"X")</f>
        <v>1</v>
      </c>
      <c r="F156" s="24">
        <f t="shared" si="8"/>
        <v>11</v>
      </c>
      <c r="G156" s="12"/>
      <c r="H156" s="12"/>
      <c r="I156" s="24">
        <f t="shared" si="9"/>
        <v>3</v>
      </c>
      <c r="J156" s="30">
        <v>8</v>
      </c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</row>
    <row r="157" spans="1:25" ht="13.5" thickBot="1" x14ac:dyDescent="0.25">
      <c r="A157" s="24">
        <f t="shared" si="10"/>
        <v>87</v>
      </c>
      <c r="B157" s="24">
        <v>113</v>
      </c>
      <c r="C157" s="74" t="s">
        <v>377</v>
      </c>
      <c r="D157" s="74" t="s">
        <v>69</v>
      </c>
      <c r="E157" s="24">
        <f>COUNTIF('Member List'!E157:AB157,"X")</f>
        <v>0</v>
      </c>
      <c r="F157" s="24">
        <f t="shared" si="8"/>
        <v>0</v>
      </c>
      <c r="G157" s="12"/>
      <c r="H157" s="12"/>
      <c r="I157" s="24">
        <f t="shared" si="9"/>
        <v>0</v>
      </c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</row>
    <row r="158" spans="1:25" ht="13.5" thickBot="1" x14ac:dyDescent="0.25">
      <c r="A158" s="24">
        <f t="shared" si="10"/>
        <v>87</v>
      </c>
      <c r="B158" s="24">
        <v>225</v>
      </c>
      <c r="C158" s="28" t="s">
        <v>291</v>
      </c>
      <c r="D158" s="28" t="s">
        <v>18</v>
      </c>
      <c r="E158" s="24">
        <f>COUNTIF('Member List'!E158:AB158,"X")</f>
        <v>0</v>
      </c>
      <c r="F158" s="24">
        <f t="shared" si="8"/>
        <v>0</v>
      </c>
      <c r="G158" s="12"/>
      <c r="H158" s="12"/>
      <c r="I158" s="24">
        <f t="shared" si="9"/>
        <v>0</v>
      </c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</row>
    <row r="159" spans="1:25" ht="13.5" thickBot="1" x14ac:dyDescent="0.25">
      <c r="A159" s="24">
        <f t="shared" si="10"/>
        <v>87</v>
      </c>
      <c r="B159" s="24">
        <v>147</v>
      </c>
      <c r="C159" s="28" t="s">
        <v>2</v>
      </c>
      <c r="D159" s="28" t="s">
        <v>11</v>
      </c>
      <c r="E159" s="24">
        <f>COUNTIF('Member List'!E159:AB159,"X")</f>
        <v>0</v>
      </c>
      <c r="F159" s="24">
        <f t="shared" si="8"/>
        <v>0</v>
      </c>
      <c r="G159" s="12"/>
      <c r="H159" s="12"/>
      <c r="I159" s="24">
        <f t="shared" si="9"/>
        <v>0</v>
      </c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</row>
    <row r="160" spans="1:25" ht="13.5" thickBot="1" x14ac:dyDescent="0.25">
      <c r="A160" s="24">
        <f t="shared" si="10"/>
        <v>87</v>
      </c>
      <c r="B160" s="24">
        <v>208</v>
      </c>
      <c r="C160" s="27" t="s">
        <v>2</v>
      </c>
      <c r="D160" s="27" t="s">
        <v>3</v>
      </c>
      <c r="E160" s="24">
        <f>COUNTIF('Member List'!E160:AB160,"X")</f>
        <v>0</v>
      </c>
      <c r="F160" s="24">
        <f t="shared" ref="F160:F235" si="11">SUM(I160:AG160)</f>
        <v>0</v>
      </c>
      <c r="G160" s="12"/>
      <c r="H160" s="12"/>
      <c r="I160" s="24">
        <f t="shared" ref="I160:I235" si="12">3*E160</f>
        <v>0</v>
      </c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</row>
    <row r="161" spans="1:25" ht="13.5" thickBot="1" x14ac:dyDescent="0.25">
      <c r="A161" s="24">
        <f t="shared" si="10"/>
        <v>17</v>
      </c>
      <c r="B161" s="24">
        <v>101</v>
      </c>
      <c r="C161" s="28" t="s">
        <v>185</v>
      </c>
      <c r="D161" s="28" t="s">
        <v>62</v>
      </c>
      <c r="E161" s="24">
        <f>COUNTIF('Member List'!E161:AB161,"X")</f>
        <v>1</v>
      </c>
      <c r="F161" s="24">
        <f t="shared" si="11"/>
        <v>16.5</v>
      </c>
      <c r="G161" s="12"/>
      <c r="H161" s="12"/>
      <c r="I161" s="24">
        <f t="shared" si="12"/>
        <v>3</v>
      </c>
      <c r="J161" s="30">
        <v>13.5</v>
      </c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</row>
    <row r="162" spans="1:25" ht="13.5" thickBot="1" x14ac:dyDescent="0.25">
      <c r="A162" s="24">
        <f t="shared" si="10"/>
        <v>87</v>
      </c>
      <c r="B162" s="24">
        <v>225</v>
      </c>
      <c r="C162" s="28" t="s">
        <v>215</v>
      </c>
      <c r="D162" s="28" t="s">
        <v>188</v>
      </c>
      <c r="E162" s="24">
        <f>COUNTIF('Member List'!E162:AB162,"X")</f>
        <v>0</v>
      </c>
      <c r="F162" s="24">
        <f t="shared" si="11"/>
        <v>0</v>
      </c>
      <c r="G162" s="12"/>
      <c r="H162" s="12"/>
      <c r="I162" s="24">
        <f t="shared" si="12"/>
        <v>0</v>
      </c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</row>
    <row r="163" spans="1:25" ht="13.5" thickBot="1" x14ac:dyDescent="0.25">
      <c r="A163" s="24">
        <f t="shared" si="10"/>
        <v>87</v>
      </c>
      <c r="B163" s="24">
        <v>144</v>
      </c>
      <c r="C163" s="74" t="s">
        <v>585</v>
      </c>
      <c r="D163" s="74" t="s">
        <v>550</v>
      </c>
      <c r="E163" s="24">
        <f>COUNTIF('Member List'!E163:AB163,"X")</f>
        <v>0</v>
      </c>
      <c r="F163" s="24">
        <f t="shared" si="11"/>
        <v>0</v>
      </c>
      <c r="G163" s="12"/>
      <c r="H163" s="12"/>
      <c r="I163" s="24">
        <f t="shared" si="12"/>
        <v>0</v>
      </c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</row>
    <row r="164" spans="1:25" ht="13.5" thickBot="1" x14ac:dyDescent="0.25">
      <c r="A164" s="24">
        <f t="shared" si="10"/>
        <v>64</v>
      </c>
      <c r="B164" s="24">
        <v>57</v>
      </c>
      <c r="C164" s="28" t="s">
        <v>249</v>
      </c>
      <c r="D164" s="28" t="s">
        <v>250</v>
      </c>
      <c r="E164" s="24">
        <f>COUNTIF('Member List'!E164:AB164,"X")</f>
        <v>1</v>
      </c>
      <c r="F164" s="24">
        <f t="shared" si="11"/>
        <v>11</v>
      </c>
      <c r="G164" s="12"/>
      <c r="H164" s="12"/>
      <c r="I164" s="24">
        <f t="shared" si="12"/>
        <v>3</v>
      </c>
      <c r="J164" s="30">
        <v>8</v>
      </c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</row>
    <row r="165" spans="1:25" ht="13.5" thickBot="1" x14ac:dyDescent="0.25">
      <c r="A165" s="24">
        <f t="shared" si="10"/>
        <v>87</v>
      </c>
      <c r="B165" s="24">
        <v>126</v>
      </c>
      <c r="C165" s="74" t="s">
        <v>586</v>
      </c>
      <c r="D165" s="74" t="s">
        <v>587</v>
      </c>
      <c r="E165" s="24">
        <f>COUNTIF('Member List'!E165:AB165,"X")</f>
        <v>0</v>
      </c>
      <c r="F165" s="24">
        <f t="shared" si="11"/>
        <v>0</v>
      </c>
      <c r="G165" s="12"/>
      <c r="H165" s="12"/>
      <c r="I165" s="24">
        <f t="shared" si="12"/>
        <v>0</v>
      </c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</row>
    <row r="166" spans="1:25" ht="13.5" thickBot="1" x14ac:dyDescent="0.25">
      <c r="A166" s="24">
        <f t="shared" si="10"/>
        <v>64</v>
      </c>
      <c r="B166" s="24">
        <v>133</v>
      </c>
      <c r="C166" s="28" t="s">
        <v>226</v>
      </c>
      <c r="D166" s="28" t="s">
        <v>227</v>
      </c>
      <c r="E166" s="24">
        <f>COUNTIF('Member List'!E166:AB166,"X")</f>
        <v>1</v>
      </c>
      <c r="F166" s="24">
        <f t="shared" si="11"/>
        <v>11</v>
      </c>
      <c r="G166" s="12"/>
      <c r="H166" s="12"/>
      <c r="I166" s="24">
        <f t="shared" si="12"/>
        <v>3</v>
      </c>
      <c r="J166" s="30">
        <v>8</v>
      </c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</row>
    <row r="167" spans="1:25" ht="13.5" thickBot="1" x14ac:dyDescent="0.25">
      <c r="A167" s="24">
        <f t="shared" si="10"/>
        <v>87</v>
      </c>
      <c r="B167" s="24">
        <v>225</v>
      </c>
      <c r="C167" s="74" t="s">
        <v>370</v>
      </c>
      <c r="D167" s="74" t="s">
        <v>20</v>
      </c>
      <c r="E167" s="24">
        <f>COUNTIF('Member List'!E167:AB167,"X")</f>
        <v>0</v>
      </c>
      <c r="F167" s="24">
        <f t="shared" si="11"/>
        <v>0</v>
      </c>
      <c r="G167" s="12"/>
      <c r="H167" s="12"/>
      <c r="I167" s="24">
        <f t="shared" si="12"/>
        <v>0</v>
      </c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</row>
    <row r="168" spans="1:25" ht="13.5" thickBot="1" x14ac:dyDescent="0.25">
      <c r="A168" s="24">
        <f t="shared" si="10"/>
        <v>53</v>
      </c>
      <c r="B168" s="24">
        <v>5</v>
      </c>
      <c r="C168" s="28" t="s">
        <v>161</v>
      </c>
      <c r="D168" s="28" t="s">
        <v>128</v>
      </c>
      <c r="E168" s="24">
        <f>COUNTIF('Member List'!E168:AB168,"X")</f>
        <v>1</v>
      </c>
      <c r="F168" s="24">
        <f t="shared" si="11"/>
        <v>12.5</v>
      </c>
      <c r="G168" s="12"/>
      <c r="H168" s="12"/>
      <c r="I168" s="24">
        <f t="shared" si="12"/>
        <v>3</v>
      </c>
      <c r="J168" s="30">
        <v>9.5</v>
      </c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</row>
    <row r="169" spans="1:25" ht="13.5" thickBot="1" x14ac:dyDescent="0.25">
      <c r="A169" s="24">
        <f t="shared" si="10"/>
        <v>64</v>
      </c>
      <c r="B169" s="24">
        <v>47</v>
      </c>
      <c r="C169" s="28" t="s">
        <v>233</v>
      </c>
      <c r="D169" s="28" t="s">
        <v>32</v>
      </c>
      <c r="E169" s="24">
        <f>COUNTIF('Member List'!E169:AB169,"X")</f>
        <v>1</v>
      </c>
      <c r="F169" s="24">
        <f t="shared" si="11"/>
        <v>11</v>
      </c>
      <c r="G169" s="12"/>
      <c r="H169" s="12"/>
      <c r="I169" s="24">
        <f t="shared" si="12"/>
        <v>3</v>
      </c>
      <c r="J169" s="30">
        <v>8</v>
      </c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</row>
    <row r="170" spans="1:25" ht="13.5" thickBot="1" x14ac:dyDescent="0.25">
      <c r="A170" s="24">
        <f t="shared" si="10"/>
        <v>87</v>
      </c>
      <c r="B170" s="24">
        <v>85</v>
      </c>
      <c r="C170" s="74" t="s">
        <v>543</v>
      </c>
      <c r="D170" s="74" t="s">
        <v>181</v>
      </c>
      <c r="E170" s="24">
        <f>COUNTIF('Member List'!E170:AB170,"X")</f>
        <v>0</v>
      </c>
      <c r="F170" s="24">
        <f t="shared" si="11"/>
        <v>0</v>
      </c>
      <c r="G170" s="12"/>
      <c r="H170" s="12"/>
      <c r="I170" s="24">
        <f t="shared" si="12"/>
        <v>0</v>
      </c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</row>
    <row r="171" spans="1:25" ht="13.5" thickBot="1" x14ac:dyDescent="0.25">
      <c r="A171" s="24">
        <f t="shared" si="10"/>
        <v>87</v>
      </c>
      <c r="B171" s="24">
        <v>163</v>
      </c>
      <c r="C171" s="74" t="s">
        <v>597</v>
      </c>
      <c r="D171" s="74" t="s">
        <v>598</v>
      </c>
      <c r="E171" s="24">
        <f>COUNTIF('Member List'!E171:AB171,"X")</f>
        <v>0</v>
      </c>
      <c r="F171" s="24">
        <f t="shared" si="11"/>
        <v>0</v>
      </c>
      <c r="G171" s="12"/>
      <c r="H171" s="12"/>
      <c r="I171" s="24">
        <f t="shared" si="12"/>
        <v>0</v>
      </c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</row>
    <row r="172" spans="1:25" ht="13.5" thickBot="1" x14ac:dyDescent="0.25">
      <c r="A172" s="24">
        <f t="shared" si="10"/>
        <v>87</v>
      </c>
      <c r="B172" s="24">
        <v>205</v>
      </c>
      <c r="C172" s="74" t="s">
        <v>660</v>
      </c>
      <c r="D172" s="74" t="s">
        <v>661</v>
      </c>
      <c r="E172" s="24">
        <f>COUNTIF('Member List'!E172:AB172,"X")</f>
        <v>0</v>
      </c>
      <c r="F172" s="24">
        <f t="shared" si="11"/>
        <v>0</v>
      </c>
      <c r="G172" s="12"/>
      <c r="H172" s="12"/>
      <c r="I172" s="24">
        <f t="shared" si="12"/>
        <v>0</v>
      </c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</row>
    <row r="173" spans="1:25" ht="13.5" thickBot="1" x14ac:dyDescent="0.25">
      <c r="A173" s="24">
        <f t="shared" si="10"/>
        <v>87</v>
      </c>
      <c r="B173" s="24">
        <v>168</v>
      </c>
      <c r="C173" s="28" t="s">
        <v>224</v>
      </c>
      <c r="D173" s="28" t="s">
        <v>270</v>
      </c>
      <c r="E173" s="24">
        <f>COUNTIF('Member List'!E173:AB173,"X")</f>
        <v>0</v>
      </c>
      <c r="F173" s="24">
        <f t="shared" si="11"/>
        <v>0</v>
      </c>
      <c r="G173" s="12"/>
      <c r="H173" s="12"/>
      <c r="I173" s="24">
        <f t="shared" si="12"/>
        <v>0</v>
      </c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</row>
    <row r="174" spans="1:25" ht="13.5" thickBot="1" x14ac:dyDescent="0.25">
      <c r="A174" s="24">
        <f t="shared" si="10"/>
        <v>87</v>
      </c>
      <c r="B174" s="24">
        <v>225</v>
      </c>
      <c r="C174" s="28" t="s">
        <v>17</v>
      </c>
      <c r="D174" s="28" t="s">
        <v>198</v>
      </c>
      <c r="E174" s="24">
        <f>COUNTIF('Member List'!E174:AB174,"X")</f>
        <v>0</v>
      </c>
      <c r="F174" s="24">
        <f t="shared" si="11"/>
        <v>0</v>
      </c>
      <c r="G174" s="12"/>
      <c r="H174" s="12"/>
      <c r="I174" s="24">
        <f t="shared" si="12"/>
        <v>0</v>
      </c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</row>
    <row r="175" spans="1:25" ht="13.5" thickBot="1" x14ac:dyDescent="0.25">
      <c r="A175" s="24">
        <f t="shared" si="10"/>
        <v>10</v>
      </c>
      <c r="B175" s="24">
        <v>7</v>
      </c>
      <c r="C175" s="28" t="s">
        <v>187</v>
      </c>
      <c r="D175" s="28" t="s">
        <v>30</v>
      </c>
      <c r="E175" s="24">
        <f>COUNTIF('Member List'!E175:AB175,"X")</f>
        <v>1</v>
      </c>
      <c r="F175" s="24">
        <f t="shared" si="11"/>
        <v>17</v>
      </c>
      <c r="G175" s="12"/>
      <c r="H175" s="12"/>
      <c r="I175" s="24">
        <f t="shared" si="12"/>
        <v>3</v>
      </c>
      <c r="J175" s="30">
        <v>14</v>
      </c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</row>
    <row r="176" spans="1:25" ht="13.5" thickBot="1" x14ac:dyDescent="0.25">
      <c r="A176" s="24">
        <f t="shared" si="10"/>
        <v>57</v>
      </c>
      <c r="B176" s="24">
        <v>12</v>
      </c>
      <c r="C176" s="28" t="s">
        <v>187</v>
      </c>
      <c r="D176" s="28" t="s">
        <v>176</v>
      </c>
      <c r="E176" s="24">
        <f>COUNTIF('Member List'!E176:AB176,"X")</f>
        <v>1</v>
      </c>
      <c r="F176" s="24">
        <f t="shared" si="11"/>
        <v>12</v>
      </c>
      <c r="G176" s="12"/>
      <c r="H176" s="12"/>
      <c r="I176" s="24">
        <f t="shared" si="12"/>
        <v>3</v>
      </c>
      <c r="J176" s="30">
        <v>9</v>
      </c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</row>
    <row r="177" spans="1:25" ht="13.5" thickBot="1" x14ac:dyDescent="0.25">
      <c r="A177" s="24">
        <f t="shared" si="10"/>
        <v>87</v>
      </c>
      <c r="B177" s="24">
        <v>89</v>
      </c>
      <c r="C177" s="74" t="s">
        <v>454</v>
      </c>
      <c r="D177" s="74" t="s">
        <v>455</v>
      </c>
      <c r="E177" s="24">
        <f>COUNTIF('Member List'!E177:AB177,"X")</f>
        <v>0</v>
      </c>
      <c r="F177" s="24">
        <f t="shared" si="11"/>
        <v>0</v>
      </c>
      <c r="G177" s="12"/>
      <c r="H177" s="12"/>
      <c r="I177" s="24">
        <f t="shared" si="12"/>
        <v>0</v>
      </c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</row>
    <row r="178" spans="1:25" ht="13.5" thickBot="1" x14ac:dyDescent="0.25">
      <c r="A178" s="24">
        <f t="shared" si="10"/>
        <v>87</v>
      </c>
      <c r="B178" s="24">
        <v>68</v>
      </c>
      <c r="C178" s="74" t="s">
        <v>454</v>
      </c>
      <c r="D178" s="74" t="s">
        <v>26</v>
      </c>
      <c r="E178" s="24">
        <f>COUNTIF('Member List'!E178:AB178,"X")</f>
        <v>0</v>
      </c>
      <c r="F178" s="24">
        <f t="shared" si="11"/>
        <v>0</v>
      </c>
      <c r="G178" s="12"/>
      <c r="H178" s="12"/>
      <c r="I178" s="24">
        <f t="shared" si="12"/>
        <v>0</v>
      </c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</row>
    <row r="179" spans="1:25" ht="13.5" thickBot="1" x14ac:dyDescent="0.25">
      <c r="A179" s="24">
        <f t="shared" si="10"/>
        <v>87</v>
      </c>
      <c r="B179" s="24">
        <v>225</v>
      </c>
      <c r="C179" s="28" t="s">
        <v>330</v>
      </c>
      <c r="D179" s="28" t="s">
        <v>317</v>
      </c>
      <c r="E179" s="24">
        <f>COUNTIF('Member List'!E179:AB179,"X")</f>
        <v>0</v>
      </c>
      <c r="F179" s="24">
        <f t="shared" si="11"/>
        <v>0</v>
      </c>
      <c r="G179" s="12"/>
      <c r="H179" s="12"/>
      <c r="I179" s="24">
        <f t="shared" si="12"/>
        <v>0</v>
      </c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</row>
    <row r="180" spans="1:25" ht="13.5" thickBot="1" x14ac:dyDescent="0.25">
      <c r="A180" s="24">
        <f t="shared" si="10"/>
        <v>87</v>
      </c>
      <c r="B180" s="24">
        <v>225</v>
      </c>
      <c r="C180" s="74" t="s">
        <v>345</v>
      </c>
      <c r="D180" s="74" t="s">
        <v>126</v>
      </c>
      <c r="E180" s="24">
        <f>COUNTIF('Member List'!E180:AB180,"X")</f>
        <v>0</v>
      </c>
      <c r="F180" s="24">
        <f>SUM(I180:AG180)</f>
        <v>0</v>
      </c>
      <c r="G180" s="12"/>
      <c r="H180" s="12"/>
      <c r="I180" s="24">
        <f>3*E180</f>
        <v>0</v>
      </c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</row>
    <row r="181" spans="1:25" ht="13.5" thickBot="1" x14ac:dyDescent="0.25">
      <c r="A181" s="24">
        <f t="shared" si="10"/>
        <v>87</v>
      </c>
      <c r="B181" s="24">
        <v>225</v>
      </c>
      <c r="C181" s="74" t="s">
        <v>345</v>
      </c>
      <c r="D181" s="28" t="s">
        <v>346</v>
      </c>
      <c r="E181" s="24">
        <f>COUNTIF('Member List'!E181:AB181,"X")</f>
        <v>0</v>
      </c>
      <c r="F181" s="24">
        <f t="shared" si="11"/>
        <v>0</v>
      </c>
      <c r="G181" s="12"/>
      <c r="H181" s="12"/>
      <c r="I181" s="24">
        <f t="shared" si="12"/>
        <v>0</v>
      </c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</row>
    <row r="182" spans="1:25" ht="13.5" thickBot="1" x14ac:dyDescent="0.25">
      <c r="A182" s="24">
        <f t="shared" si="10"/>
        <v>46</v>
      </c>
      <c r="B182" s="24">
        <v>85</v>
      </c>
      <c r="C182" s="27" t="s">
        <v>6</v>
      </c>
      <c r="D182" s="27" t="s">
        <v>7</v>
      </c>
      <c r="E182" s="24">
        <f>COUNTIF('Member List'!E182:AB182,"X")</f>
        <v>1</v>
      </c>
      <c r="F182" s="24">
        <f t="shared" si="11"/>
        <v>13</v>
      </c>
      <c r="G182" s="12"/>
      <c r="H182" s="12"/>
      <c r="I182" s="24">
        <f t="shared" si="12"/>
        <v>3</v>
      </c>
      <c r="J182" s="30">
        <v>10</v>
      </c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</row>
    <row r="183" spans="1:25" ht="13.5" thickBot="1" x14ac:dyDescent="0.25">
      <c r="A183" s="24">
        <f t="shared" si="10"/>
        <v>87</v>
      </c>
      <c r="B183" s="24">
        <v>225</v>
      </c>
      <c r="C183" s="27" t="s">
        <v>6</v>
      </c>
      <c r="D183" s="27" t="s">
        <v>18</v>
      </c>
      <c r="E183" s="24">
        <f>COUNTIF('Member List'!E183:AB183,"X")</f>
        <v>0</v>
      </c>
      <c r="F183" s="24">
        <f t="shared" si="11"/>
        <v>0</v>
      </c>
      <c r="G183" s="12"/>
      <c r="H183" s="12"/>
      <c r="I183" s="24">
        <f t="shared" si="12"/>
        <v>0</v>
      </c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</row>
    <row r="184" spans="1:25" ht="13.5" thickBot="1" x14ac:dyDescent="0.25">
      <c r="A184" s="24">
        <f t="shared" si="10"/>
        <v>37</v>
      </c>
      <c r="B184" s="24">
        <v>29</v>
      </c>
      <c r="C184" s="28" t="s">
        <v>269</v>
      </c>
      <c r="D184" s="28" t="s">
        <v>114</v>
      </c>
      <c r="E184" s="24">
        <f>COUNTIF('Member List'!E184:AB184,"X")</f>
        <v>1</v>
      </c>
      <c r="F184" s="24">
        <f t="shared" si="11"/>
        <v>14.5</v>
      </c>
      <c r="G184" s="12"/>
      <c r="H184" s="12"/>
      <c r="I184" s="24">
        <f t="shared" si="12"/>
        <v>3</v>
      </c>
      <c r="J184" s="30">
        <v>11.5</v>
      </c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</row>
    <row r="185" spans="1:25" ht="13.5" thickBot="1" x14ac:dyDescent="0.25">
      <c r="A185" s="24">
        <f t="shared" si="10"/>
        <v>87</v>
      </c>
      <c r="B185" s="24">
        <v>141</v>
      </c>
      <c r="C185" s="74" t="s">
        <v>497</v>
      </c>
      <c r="D185" s="74" t="s">
        <v>498</v>
      </c>
      <c r="E185" s="24">
        <f>COUNTIF('Member List'!E185:AB185,"X")</f>
        <v>0</v>
      </c>
      <c r="F185" s="24">
        <f t="shared" si="11"/>
        <v>0</v>
      </c>
      <c r="G185" s="12"/>
      <c r="H185" s="12"/>
      <c r="I185" s="24">
        <f t="shared" si="12"/>
        <v>0</v>
      </c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</row>
    <row r="186" spans="1:25" ht="13.5" thickBot="1" x14ac:dyDescent="0.25">
      <c r="A186" s="24">
        <f t="shared" si="10"/>
        <v>87</v>
      </c>
      <c r="B186" s="24">
        <v>225</v>
      </c>
      <c r="C186" s="28" t="s">
        <v>137</v>
      </c>
      <c r="D186" s="28" t="s">
        <v>60</v>
      </c>
      <c r="E186" s="24">
        <f>COUNTIF('Member List'!E186:AB186,"X")</f>
        <v>0</v>
      </c>
      <c r="F186" s="24">
        <f t="shared" si="11"/>
        <v>0</v>
      </c>
      <c r="G186" s="12"/>
      <c r="H186" s="12"/>
      <c r="I186" s="24">
        <f t="shared" si="12"/>
        <v>0</v>
      </c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66"/>
      <c r="V186" s="30"/>
      <c r="W186" s="30"/>
      <c r="X186" s="30"/>
    </row>
    <row r="187" spans="1:25" ht="13.5" thickBot="1" x14ac:dyDescent="0.25">
      <c r="A187" s="24">
        <f t="shared" si="10"/>
        <v>1</v>
      </c>
      <c r="B187" s="24">
        <v>12</v>
      </c>
      <c r="C187" s="27" t="s">
        <v>23</v>
      </c>
      <c r="D187" s="27" t="s">
        <v>65</v>
      </c>
      <c r="E187" s="24">
        <f>COUNTIF('Member List'!E187:AB187,"X")</f>
        <v>1</v>
      </c>
      <c r="F187" s="24">
        <f t="shared" si="11"/>
        <v>18</v>
      </c>
      <c r="G187" s="12"/>
      <c r="H187" s="12"/>
      <c r="I187" s="24">
        <f t="shared" si="12"/>
        <v>3</v>
      </c>
      <c r="J187" s="30">
        <v>15</v>
      </c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</row>
    <row r="188" spans="1:25" ht="13.5" thickBot="1" x14ac:dyDescent="0.25">
      <c r="A188" s="24">
        <f t="shared" si="10"/>
        <v>87</v>
      </c>
      <c r="B188" s="24">
        <v>225</v>
      </c>
      <c r="C188" s="27" t="s">
        <v>23</v>
      </c>
      <c r="D188" s="27" t="s">
        <v>126</v>
      </c>
      <c r="E188" s="24">
        <f>COUNTIF('Member List'!E188:AB188,"X")</f>
        <v>0</v>
      </c>
      <c r="F188" s="24">
        <f t="shared" si="11"/>
        <v>0</v>
      </c>
      <c r="G188" s="12"/>
      <c r="H188" s="12"/>
      <c r="I188" s="24">
        <f t="shared" si="12"/>
        <v>0</v>
      </c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</row>
    <row r="189" spans="1:25" ht="13.5" thickBot="1" x14ac:dyDescent="0.25">
      <c r="A189" s="24">
        <f t="shared" si="10"/>
        <v>21</v>
      </c>
      <c r="B189" s="24">
        <v>11</v>
      </c>
      <c r="C189" s="74" t="s">
        <v>23</v>
      </c>
      <c r="D189" s="74" t="s">
        <v>360</v>
      </c>
      <c r="E189" s="24">
        <f>COUNTIF('Member List'!E189:AB189,"X")</f>
        <v>1</v>
      </c>
      <c r="F189" s="24">
        <f t="shared" si="11"/>
        <v>16</v>
      </c>
      <c r="G189" s="12"/>
      <c r="H189" s="12"/>
      <c r="I189" s="24">
        <f t="shared" si="12"/>
        <v>3</v>
      </c>
      <c r="J189" s="30">
        <v>13</v>
      </c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</row>
    <row r="190" spans="1:25" ht="13.5" thickBot="1" x14ac:dyDescent="0.25">
      <c r="A190" s="24">
        <f t="shared" si="10"/>
        <v>53</v>
      </c>
      <c r="B190" s="24">
        <v>101</v>
      </c>
      <c r="C190" s="27" t="s">
        <v>104</v>
      </c>
      <c r="D190" s="27" t="s">
        <v>53</v>
      </c>
      <c r="E190" s="24">
        <f>COUNTIF('Member List'!E190:AB190,"X")</f>
        <v>1</v>
      </c>
      <c r="F190" s="24">
        <f t="shared" si="11"/>
        <v>12.5</v>
      </c>
      <c r="G190" s="12"/>
      <c r="H190" s="12"/>
      <c r="I190" s="24">
        <f t="shared" si="12"/>
        <v>3</v>
      </c>
      <c r="J190" s="30">
        <v>9.5</v>
      </c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</row>
    <row r="191" spans="1:25" ht="13.5" thickBot="1" x14ac:dyDescent="0.25">
      <c r="A191" s="24">
        <f t="shared" si="10"/>
        <v>87</v>
      </c>
      <c r="B191" s="24">
        <v>225</v>
      </c>
      <c r="C191" s="27" t="s">
        <v>117</v>
      </c>
      <c r="D191" s="27" t="s">
        <v>24</v>
      </c>
      <c r="E191" s="24">
        <f>COUNTIF('Member List'!E191:AB191,"X")</f>
        <v>0</v>
      </c>
      <c r="F191" s="24">
        <f t="shared" si="11"/>
        <v>0</v>
      </c>
      <c r="G191" s="12"/>
      <c r="H191" s="12"/>
      <c r="I191" s="24">
        <f t="shared" si="12"/>
        <v>0</v>
      </c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</row>
    <row r="192" spans="1:25" ht="13.5" thickBot="1" x14ac:dyDescent="0.25">
      <c r="A192" s="24">
        <f t="shared" si="10"/>
        <v>87</v>
      </c>
      <c r="B192" s="24">
        <v>225</v>
      </c>
      <c r="C192" s="28" t="s">
        <v>177</v>
      </c>
      <c r="D192" s="28" t="s">
        <v>135</v>
      </c>
      <c r="E192" s="24">
        <f>COUNTIF('Member List'!E192:AB192,"X")</f>
        <v>0</v>
      </c>
      <c r="F192" s="24">
        <f t="shared" si="11"/>
        <v>0</v>
      </c>
      <c r="G192" s="12"/>
      <c r="H192" s="12"/>
      <c r="I192" s="24">
        <f t="shared" si="12"/>
        <v>0</v>
      </c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</row>
    <row r="193" spans="1:25" ht="13.5" thickBot="1" x14ac:dyDescent="0.25">
      <c r="A193" s="24">
        <f t="shared" si="10"/>
        <v>87</v>
      </c>
      <c r="B193" s="24">
        <v>225</v>
      </c>
      <c r="C193" s="74" t="s">
        <v>447</v>
      </c>
      <c r="D193" s="74" t="s">
        <v>448</v>
      </c>
      <c r="E193" s="24">
        <f>COUNTIF('Member List'!E193:AB193,"X")</f>
        <v>0</v>
      </c>
      <c r="F193" s="24">
        <f t="shared" si="11"/>
        <v>0</v>
      </c>
      <c r="G193" s="12"/>
      <c r="H193" s="12"/>
      <c r="I193" s="24">
        <f t="shared" si="12"/>
        <v>0</v>
      </c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</row>
    <row r="194" spans="1:25" ht="13.5" thickBot="1" x14ac:dyDescent="0.25">
      <c r="A194" s="24">
        <f t="shared" si="10"/>
        <v>87</v>
      </c>
      <c r="B194" s="24">
        <v>129</v>
      </c>
      <c r="C194" s="74" t="s">
        <v>506</v>
      </c>
      <c r="D194" s="74" t="s">
        <v>283</v>
      </c>
      <c r="E194" s="24">
        <f>COUNTIF('Member List'!E194:AB194,"X")</f>
        <v>0</v>
      </c>
      <c r="F194" s="24">
        <f t="shared" si="11"/>
        <v>0</v>
      </c>
      <c r="G194" s="12"/>
      <c r="H194" s="12"/>
      <c r="I194" s="24">
        <f t="shared" si="12"/>
        <v>0</v>
      </c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</row>
    <row r="195" spans="1:25" ht="13.5" thickBot="1" x14ac:dyDescent="0.25">
      <c r="A195" s="24">
        <f t="shared" si="10"/>
        <v>87</v>
      </c>
      <c r="B195" s="24">
        <v>225</v>
      </c>
      <c r="C195" s="28" t="s">
        <v>167</v>
      </c>
      <c r="D195" s="28" t="s">
        <v>166</v>
      </c>
      <c r="E195" s="24">
        <f>COUNTIF('Member List'!E195:AB195,"X")</f>
        <v>0</v>
      </c>
      <c r="F195" s="24">
        <f t="shared" si="11"/>
        <v>0</v>
      </c>
      <c r="G195" s="12"/>
      <c r="H195" s="12"/>
      <c r="I195" s="24">
        <f t="shared" si="12"/>
        <v>0</v>
      </c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</row>
    <row r="196" spans="1:25" ht="13.5" thickBot="1" x14ac:dyDescent="0.25">
      <c r="A196" s="24">
        <f t="shared" ref="A196:A259" si="13">IF(F196&lt;&gt;"",RANK(F196,F$5:F$372,0),"")</f>
        <v>87</v>
      </c>
      <c r="B196" s="24">
        <v>225</v>
      </c>
      <c r="C196" s="27" t="s">
        <v>67</v>
      </c>
      <c r="D196" s="27" t="s">
        <v>26</v>
      </c>
      <c r="E196" s="24">
        <f>COUNTIF('Member List'!E196:AB196,"X")</f>
        <v>0</v>
      </c>
      <c r="F196" s="24">
        <f t="shared" si="11"/>
        <v>0</v>
      </c>
      <c r="G196" s="12"/>
      <c r="H196" s="12"/>
      <c r="I196" s="24">
        <f t="shared" si="12"/>
        <v>0</v>
      </c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</row>
    <row r="197" spans="1:25" ht="13.5" thickBot="1" x14ac:dyDescent="0.25">
      <c r="A197" s="24">
        <f t="shared" si="13"/>
        <v>73</v>
      </c>
      <c r="B197" s="24">
        <v>120</v>
      </c>
      <c r="C197" s="28" t="s">
        <v>163</v>
      </c>
      <c r="D197" s="28" t="s">
        <v>60</v>
      </c>
      <c r="E197" s="24">
        <f>COUNTIF('Member List'!E197:AB197,"X")</f>
        <v>1</v>
      </c>
      <c r="F197" s="24">
        <f t="shared" si="11"/>
        <v>10</v>
      </c>
      <c r="G197" s="12"/>
      <c r="H197" s="12"/>
      <c r="I197" s="24">
        <f t="shared" si="12"/>
        <v>3</v>
      </c>
      <c r="J197" s="30">
        <v>7</v>
      </c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</row>
    <row r="198" spans="1:25" ht="13.5" thickBot="1" x14ac:dyDescent="0.25">
      <c r="A198" s="24">
        <f t="shared" si="13"/>
        <v>87</v>
      </c>
      <c r="B198" s="24">
        <v>225</v>
      </c>
      <c r="C198" s="28" t="s">
        <v>68</v>
      </c>
      <c r="D198" s="28" t="s">
        <v>143</v>
      </c>
      <c r="E198" s="24">
        <f>COUNTIF('Member List'!E198:AB198,"X")</f>
        <v>0</v>
      </c>
      <c r="F198" s="24">
        <f t="shared" si="11"/>
        <v>0</v>
      </c>
      <c r="G198" s="12"/>
      <c r="H198" s="12"/>
      <c r="I198" s="24">
        <f t="shared" si="12"/>
        <v>0</v>
      </c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</row>
    <row r="199" spans="1:25" ht="13.5" thickBot="1" x14ac:dyDescent="0.25">
      <c r="A199" s="24">
        <f t="shared" si="13"/>
        <v>87</v>
      </c>
      <c r="B199" s="24">
        <v>225</v>
      </c>
      <c r="C199" s="27" t="s">
        <v>68</v>
      </c>
      <c r="D199" s="27" t="s">
        <v>22</v>
      </c>
      <c r="E199" s="24">
        <f>COUNTIF('Member List'!E199:AB199,"X")</f>
        <v>0</v>
      </c>
      <c r="F199" s="24">
        <f t="shared" si="11"/>
        <v>0</v>
      </c>
      <c r="G199" s="12"/>
      <c r="H199" s="12"/>
      <c r="I199" s="24">
        <f t="shared" si="12"/>
        <v>0</v>
      </c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66"/>
      <c r="V199" s="30"/>
      <c r="W199" s="30"/>
      <c r="X199" s="30"/>
    </row>
    <row r="200" spans="1:25" ht="13.5" thickBot="1" x14ac:dyDescent="0.25">
      <c r="A200" s="24">
        <f t="shared" si="13"/>
        <v>87</v>
      </c>
      <c r="B200" s="24">
        <v>45</v>
      </c>
      <c r="C200" s="27" t="s">
        <v>101</v>
      </c>
      <c r="D200" s="27" t="s">
        <v>16</v>
      </c>
      <c r="E200" s="24">
        <f>COUNTIF('Member List'!E200:AB200,"X")</f>
        <v>0</v>
      </c>
      <c r="F200" s="24">
        <f t="shared" si="11"/>
        <v>0</v>
      </c>
      <c r="G200" s="12"/>
      <c r="H200" s="12"/>
      <c r="I200" s="24">
        <f t="shared" si="12"/>
        <v>0</v>
      </c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</row>
    <row r="201" spans="1:25" ht="13.5" thickBot="1" x14ac:dyDescent="0.25">
      <c r="A201" s="24">
        <f t="shared" si="13"/>
        <v>27</v>
      </c>
      <c r="B201" s="24">
        <v>8</v>
      </c>
      <c r="C201" s="74" t="s">
        <v>406</v>
      </c>
      <c r="D201" s="74" t="s">
        <v>407</v>
      </c>
      <c r="E201" s="24">
        <f>COUNTIF('Member List'!E201:AB201,"X")</f>
        <v>1</v>
      </c>
      <c r="F201" s="24">
        <f>SUM(I201:AG201)</f>
        <v>15</v>
      </c>
      <c r="G201" s="12"/>
      <c r="H201" s="12"/>
      <c r="I201" s="24">
        <f>3*E201</f>
        <v>3</v>
      </c>
      <c r="J201" s="30">
        <v>12</v>
      </c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</row>
    <row r="202" spans="1:25" ht="13.5" thickBot="1" x14ac:dyDescent="0.25">
      <c r="A202" s="24">
        <f t="shared" si="13"/>
        <v>87</v>
      </c>
      <c r="B202" s="24">
        <v>78</v>
      </c>
      <c r="C202" s="28" t="s">
        <v>266</v>
      </c>
      <c r="D202" s="28" t="s">
        <v>267</v>
      </c>
      <c r="E202" s="24">
        <f>COUNTIF('Member List'!E202:AB202,"X")</f>
        <v>0</v>
      </c>
      <c r="F202" s="24">
        <f t="shared" si="11"/>
        <v>0</v>
      </c>
      <c r="G202" s="12"/>
      <c r="H202" s="12"/>
      <c r="I202" s="24">
        <f t="shared" si="12"/>
        <v>0</v>
      </c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</row>
    <row r="203" spans="1:25" ht="13.5" thickBot="1" x14ac:dyDescent="0.25">
      <c r="A203" s="24">
        <f t="shared" si="13"/>
        <v>87</v>
      </c>
      <c r="B203" s="24">
        <v>168</v>
      </c>
      <c r="C203" s="74" t="s">
        <v>626</v>
      </c>
      <c r="D203" s="74" t="s">
        <v>627</v>
      </c>
      <c r="E203" s="24">
        <f>COUNTIF('Member List'!E203:AB203,"X")</f>
        <v>0</v>
      </c>
      <c r="F203" s="24">
        <f>SUM(I203:AG203)</f>
        <v>0</v>
      </c>
      <c r="G203" s="12"/>
      <c r="H203" s="12"/>
      <c r="I203" s="24">
        <f>3*E203</f>
        <v>0</v>
      </c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</row>
    <row r="204" spans="1:25" ht="13.5" thickBot="1" x14ac:dyDescent="0.25">
      <c r="A204" s="24">
        <f t="shared" si="13"/>
        <v>87</v>
      </c>
      <c r="B204" s="24">
        <v>146</v>
      </c>
      <c r="C204" s="74" t="s">
        <v>526</v>
      </c>
      <c r="D204" s="74" t="s">
        <v>32</v>
      </c>
      <c r="E204" s="24">
        <f>COUNTIF('Member List'!E204:AB204,"X")</f>
        <v>0</v>
      </c>
      <c r="F204" s="24">
        <f>SUM(I204:AG204)</f>
        <v>0</v>
      </c>
      <c r="G204" s="12"/>
      <c r="H204" s="12"/>
      <c r="I204" s="24">
        <f>3*E204</f>
        <v>0</v>
      </c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</row>
    <row r="205" spans="1:25" ht="13.5" thickBot="1" x14ac:dyDescent="0.25">
      <c r="A205" s="24">
        <f t="shared" si="13"/>
        <v>87</v>
      </c>
      <c r="B205" s="24">
        <v>106</v>
      </c>
      <c r="C205" s="28" t="s">
        <v>251</v>
      </c>
      <c r="D205" s="28" t="s">
        <v>286</v>
      </c>
      <c r="E205" s="24">
        <f>COUNTIF('Member List'!E205:AB205,"X")</f>
        <v>0</v>
      </c>
      <c r="F205" s="24">
        <f t="shared" si="11"/>
        <v>0</v>
      </c>
      <c r="G205" s="12"/>
      <c r="H205" s="12"/>
      <c r="I205" s="24">
        <f t="shared" si="12"/>
        <v>0</v>
      </c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</row>
    <row r="206" spans="1:25" ht="13.5" thickBot="1" x14ac:dyDescent="0.25">
      <c r="A206" s="24">
        <f t="shared" si="13"/>
        <v>87</v>
      </c>
      <c r="B206" s="24">
        <v>154</v>
      </c>
      <c r="C206" s="28" t="s">
        <v>251</v>
      </c>
      <c r="D206" s="28" t="s">
        <v>292</v>
      </c>
      <c r="E206" s="24">
        <f>COUNTIF('Member List'!E206:AB206,"X")</f>
        <v>0</v>
      </c>
      <c r="F206" s="24">
        <f t="shared" si="11"/>
        <v>0</v>
      </c>
      <c r="G206" s="12"/>
      <c r="H206" s="12"/>
      <c r="I206" s="24">
        <f t="shared" si="12"/>
        <v>0</v>
      </c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</row>
    <row r="207" spans="1:25" ht="13.5" thickBot="1" x14ac:dyDescent="0.25">
      <c r="A207" s="24">
        <f t="shared" si="13"/>
        <v>87</v>
      </c>
      <c r="B207" s="24">
        <v>67</v>
      </c>
      <c r="C207" s="28" t="s">
        <v>302</v>
      </c>
      <c r="D207" s="28" t="s">
        <v>298</v>
      </c>
      <c r="E207" s="24">
        <f>COUNTIF('Member List'!E207:AB207,"X")</f>
        <v>0</v>
      </c>
      <c r="F207" s="24">
        <f t="shared" si="11"/>
        <v>0</v>
      </c>
      <c r="G207" s="12"/>
      <c r="H207" s="12"/>
      <c r="I207" s="24">
        <f t="shared" si="12"/>
        <v>0</v>
      </c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</row>
    <row r="208" spans="1:25" ht="13.5" thickBot="1" x14ac:dyDescent="0.25">
      <c r="A208" s="24">
        <f t="shared" si="13"/>
        <v>87</v>
      </c>
      <c r="B208" s="24">
        <v>199</v>
      </c>
      <c r="C208" s="74" t="s">
        <v>623</v>
      </c>
      <c r="D208" s="74" t="s">
        <v>150</v>
      </c>
      <c r="E208" s="24">
        <f>COUNTIF('Member List'!E208:AB208,"X")</f>
        <v>0</v>
      </c>
      <c r="F208" s="24">
        <f t="shared" si="11"/>
        <v>0</v>
      </c>
      <c r="G208" s="12"/>
      <c r="H208" s="12"/>
      <c r="I208" s="24">
        <f t="shared" si="12"/>
        <v>0</v>
      </c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</row>
    <row r="209" spans="1:25" ht="13.5" thickBot="1" x14ac:dyDescent="0.25">
      <c r="A209" s="24">
        <f t="shared" si="13"/>
        <v>87</v>
      </c>
      <c r="B209" s="24">
        <v>165</v>
      </c>
      <c r="C209" s="74" t="s">
        <v>639</v>
      </c>
      <c r="D209" s="74" t="s">
        <v>640</v>
      </c>
      <c r="E209" s="24">
        <f>COUNTIF('Member List'!E209:AB209,"X")</f>
        <v>0</v>
      </c>
      <c r="F209" s="24">
        <f>SUM(I209:AG209)</f>
        <v>0</v>
      </c>
      <c r="G209" s="12"/>
      <c r="H209" s="12"/>
      <c r="I209" s="24">
        <f>3*E209</f>
        <v>0</v>
      </c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</row>
    <row r="210" spans="1:25" ht="13.5" thickBot="1" x14ac:dyDescent="0.25">
      <c r="A210" s="24">
        <f t="shared" si="13"/>
        <v>87</v>
      </c>
      <c r="B210" s="24">
        <v>70</v>
      </c>
      <c r="C210" s="27" t="s">
        <v>19</v>
      </c>
      <c r="D210" s="27" t="s">
        <v>20</v>
      </c>
      <c r="E210" s="24">
        <f>COUNTIF('Member List'!E210:AB210,"X")</f>
        <v>0</v>
      </c>
      <c r="F210" s="24">
        <f t="shared" si="11"/>
        <v>0</v>
      </c>
      <c r="G210" s="12"/>
      <c r="H210" s="12"/>
      <c r="I210" s="24">
        <f t="shared" si="12"/>
        <v>0</v>
      </c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</row>
    <row r="211" spans="1:25" ht="13.5" thickBot="1" x14ac:dyDescent="0.25">
      <c r="A211" s="24">
        <f t="shared" si="13"/>
        <v>87</v>
      </c>
      <c r="B211" s="24">
        <v>194</v>
      </c>
      <c r="C211" s="74" t="s">
        <v>19</v>
      </c>
      <c r="D211" s="74" t="s">
        <v>118</v>
      </c>
      <c r="E211" s="24">
        <f>COUNTIF('Member List'!E211:AB211,"X")</f>
        <v>0</v>
      </c>
      <c r="F211" s="24">
        <f>SUM(I211:AG211)</f>
        <v>0</v>
      </c>
      <c r="G211" s="12"/>
      <c r="H211" s="12"/>
      <c r="I211" s="24">
        <f>3*E211</f>
        <v>0</v>
      </c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</row>
    <row r="212" spans="1:25" ht="13.5" thickBot="1" x14ac:dyDescent="0.25">
      <c r="A212" s="24">
        <f t="shared" si="13"/>
        <v>87</v>
      </c>
      <c r="B212" s="24">
        <v>150</v>
      </c>
      <c r="C212" s="28" t="s">
        <v>19</v>
      </c>
      <c r="D212" s="74" t="s">
        <v>26</v>
      </c>
      <c r="E212" s="24">
        <f>COUNTIF('Member List'!E212:AB212,"X")</f>
        <v>0</v>
      </c>
      <c r="F212" s="24">
        <f t="shared" si="11"/>
        <v>0</v>
      </c>
      <c r="G212" s="12"/>
      <c r="H212" s="12"/>
      <c r="I212" s="24">
        <f t="shared" si="12"/>
        <v>0</v>
      </c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</row>
    <row r="213" spans="1:25" ht="13.5" thickBot="1" x14ac:dyDescent="0.25">
      <c r="A213" s="24">
        <f t="shared" si="13"/>
        <v>87</v>
      </c>
      <c r="B213" s="24">
        <v>225</v>
      </c>
      <c r="C213" s="74" t="s">
        <v>371</v>
      </c>
      <c r="D213" s="74" t="s">
        <v>372</v>
      </c>
      <c r="E213" s="24">
        <f>COUNTIF('Member List'!E213:AB213,"X")</f>
        <v>0</v>
      </c>
      <c r="F213" s="24">
        <f t="shared" si="11"/>
        <v>0</v>
      </c>
      <c r="G213" s="12"/>
      <c r="H213" s="12"/>
      <c r="I213" s="24">
        <f t="shared" si="12"/>
        <v>0</v>
      </c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</row>
    <row r="214" spans="1:25" ht="13.5" thickBot="1" x14ac:dyDescent="0.25">
      <c r="A214" s="24">
        <f t="shared" si="13"/>
        <v>87</v>
      </c>
      <c r="B214" s="24">
        <v>225</v>
      </c>
      <c r="C214" s="74" t="s">
        <v>437</v>
      </c>
      <c r="D214" s="74" t="s">
        <v>449</v>
      </c>
      <c r="E214" s="24">
        <f>COUNTIF('Member List'!E214:AB214,"X")</f>
        <v>0</v>
      </c>
      <c r="F214" s="24">
        <f>SUM(I214:AG214)</f>
        <v>0</v>
      </c>
      <c r="G214" s="12"/>
      <c r="H214" s="12"/>
      <c r="I214" s="24">
        <f>3*E214</f>
        <v>0</v>
      </c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</row>
    <row r="215" spans="1:25" ht="13.5" thickBot="1" x14ac:dyDescent="0.25">
      <c r="A215" s="24">
        <f t="shared" si="13"/>
        <v>87</v>
      </c>
      <c r="B215" s="24">
        <v>120</v>
      </c>
      <c r="C215" s="28" t="s">
        <v>325</v>
      </c>
      <c r="D215" s="28" t="s">
        <v>210</v>
      </c>
      <c r="E215" s="24">
        <f>COUNTIF('Member List'!E215:AB215,"X")</f>
        <v>0</v>
      </c>
      <c r="F215" s="24">
        <f t="shared" si="11"/>
        <v>0</v>
      </c>
      <c r="G215" s="12"/>
      <c r="H215" s="12"/>
      <c r="I215" s="24">
        <f t="shared" si="12"/>
        <v>0</v>
      </c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</row>
    <row r="216" spans="1:25" ht="13.5" thickBot="1" x14ac:dyDescent="0.25">
      <c r="A216" s="24">
        <f t="shared" si="13"/>
        <v>87</v>
      </c>
      <c r="B216" s="24">
        <v>167</v>
      </c>
      <c r="C216" s="74" t="s">
        <v>607</v>
      </c>
      <c r="D216" s="74" t="s">
        <v>608</v>
      </c>
      <c r="E216" s="24">
        <f>COUNTIF('Member List'!E216:AB216,"X")</f>
        <v>0</v>
      </c>
      <c r="F216" s="24">
        <f t="shared" si="11"/>
        <v>0</v>
      </c>
      <c r="G216" s="12"/>
      <c r="H216" s="12"/>
      <c r="I216" s="24">
        <f t="shared" si="12"/>
        <v>0</v>
      </c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</row>
    <row r="217" spans="1:25" ht="13.5" thickBot="1" x14ac:dyDescent="0.25">
      <c r="A217" s="24">
        <f t="shared" si="13"/>
        <v>87</v>
      </c>
      <c r="B217" s="24">
        <v>225</v>
      </c>
      <c r="C217" s="28" t="s">
        <v>127</v>
      </c>
      <c r="D217" s="28" t="s">
        <v>141</v>
      </c>
      <c r="E217" s="24">
        <f>COUNTIF('Member List'!E217:AB217,"X")</f>
        <v>0</v>
      </c>
      <c r="F217" s="24">
        <f t="shared" si="11"/>
        <v>0</v>
      </c>
      <c r="G217" s="12"/>
      <c r="H217" s="12"/>
      <c r="I217" s="24">
        <f t="shared" si="12"/>
        <v>0</v>
      </c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</row>
    <row r="218" spans="1:25" ht="13.5" thickBot="1" x14ac:dyDescent="0.25">
      <c r="A218" s="24">
        <f t="shared" si="13"/>
        <v>87</v>
      </c>
      <c r="B218" s="24">
        <v>225</v>
      </c>
      <c r="C218" s="28" t="s">
        <v>239</v>
      </c>
      <c r="D218" s="28" t="s">
        <v>100</v>
      </c>
      <c r="E218" s="24">
        <f>COUNTIF('Member List'!E218:AB218,"X")</f>
        <v>0</v>
      </c>
      <c r="F218" s="24">
        <f t="shared" si="11"/>
        <v>0</v>
      </c>
      <c r="G218" s="12"/>
      <c r="H218" s="12"/>
      <c r="I218" s="24">
        <f t="shared" si="12"/>
        <v>0</v>
      </c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</row>
    <row r="219" spans="1:25" ht="13.5" thickBot="1" x14ac:dyDescent="0.25">
      <c r="A219" s="24">
        <f t="shared" si="13"/>
        <v>87</v>
      </c>
      <c r="B219" s="24">
        <v>52</v>
      </c>
      <c r="C219" s="28" t="s">
        <v>276</v>
      </c>
      <c r="D219" s="28" t="s">
        <v>61</v>
      </c>
      <c r="E219" s="24">
        <f>COUNTIF('Member List'!E219:AB219,"X")</f>
        <v>0</v>
      </c>
      <c r="F219" s="24">
        <f t="shared" si="11"/>
        <v>0</v>
      </c>
      <c r="G219" s="12"/>
      <c r="H219" s="12"/>
      <c r="I219" s="24">
        <f t="shared" si="12"/>
        <v>0</v>
      </c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</row>
    <row r="220" spans="1:25" ht="13.5" thickBot="1" x14ac:dyDescent="0.25">
      <c r="A220" s="24">
        <f t="shared" si="13"/>
        <v>87</v>
      </c>
      <c r="B220" s="24">
        <v>199</v>
      </c>
      <c r="C220" s="74" t="s">
        <v>624</v>
      </c>
      <c r="D220" s="74" t="s">
        <v>422</v>
      </c>
      <c r="E220" s="24">
        <f>COUNTIF('Member List'!E220:AB220,"X")</f>
        <v>0</v>
      </c>
      <c r="F220" s="24">
        <f t="shared" si="11"/>
        <v>0</v>
      </c>
      <c r="G220" s="12"/>
      <c r="H220" s="12"/>
      <c r="I220" s="24">
        <f t="shared" si="12"/>
        <v>0</v>
      </c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</row>
    <row r="221" spans="1:25" ht="13.5" thickBot="1" x14ac:dyDescent="0.25">
      <c r="A221" s="24">
        <f t="shared" si="13"/>
        <v>21</v>
      </c>
      <c r="B221" s="24">
        <v>112</v>
      </c>
      <c r="C221" s="28" t="s">
        <v>287</v>
      </c>
      <c r="D221" s="28" t="s">
        <v>288</v>
      </c>
      <c r="E221" s="24">
        <f>COUNTIF('Member List'!E221:AB221,"X")</f>
        <v>1</v>
      </c>
      <c r="F221" s="24">
        <f t="shared" si="11"/>
        <v>16</v>
      </c>
      <c r="G221" s="12"/>
      <c r="H221" s="12"/>
      <c r="I221" s="24">
        <f t="shared" si="12"/>
        <v>3</v>
      </c>
      <c r="J221" s="30">
        <v>13</v>
      </c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</row>
    <row r="222" spans="1:25" ht="13.5" thickBot="1" x14ac:dyDescent="0.25">
      <c r="A222" s="24">
        <f t="shared" si="13"/>
        <v>57</v>
      </c>
      <c r="B222" s="24">
        <v>1</v>
      </c>
      <c r="C222" s="28" t="s">
        <v>222</v>
      </c>
      <c r="D222" s="28" t="s">
        <v>60</v>
      </c>
      <c r="E222" s="24">
        <f>COUNTIF('Member List'!E222:AB222,"X")</f>
        <v>1</v>
      </c>
      <c r="F222" s="24">
        <f t="shared" si="11"/>
        <v>12</v>
      </c>
      <c r="G222" s="12"/>
      <c r="H222" s="12"/>
      <c r="I222" s="24">
        <f t="shared" si="12"/>
        <v>3</v>
      </c>
      <c r="J222" s="30">
        <v>9</v>
      </c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</row>
    <row r="223" spans="1:25" ht="13.5" thickBot="1" x14ac:dyDescent="0.25">
      <c r="A223" s="24">
        <f t="shared" si="13"/>
        <v>87</v>
      </c>
      <c r="B223" s="24">
        <v>197</v>
      </c>
      <c r="C223" s="74" t="s">
        <v>637</v>
      </c>
      <c r="D223" s="74" t="s">
        <v>638</v>
      </c>
      <c r="E223" s="24">
        <f>COUNTIF('Member List'!E223:AB223,"X")</f>
        <v>0</v>
      </c>
      <c r="F223" s="24">
        <f t="shared" si="11"/>
        <v>0</v>
      </c>
      <c r="G223" s="12"/>
      <c r="H223" s="12"/>
      <c r="I223" s="24">
        <f t="shared" si="12"/>
        <v>0</v>
      </c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</row>
    <row r="224" spans="1:25" ht="13.5" thickBot="1" x14ac:dyDescent="0.25">
      <c r="A224" s="24">
        <f t="shared" si="13"/>
        <v>87</v>
      </c>
      <c r="B224" s="24">
        <v>216</v>
      </c>
      <c r="C224" s="74" t="s">
        <v>636</v>
      </c>
      <c r="D224" s="74" t="s">
        <v>126</v>
      </c>
      <c r="E224" s="24">
        <f>COUNTIF('Member List'!E224:AB224,"X")</f>
        <v>0</v>
      </c>
      <c r="F224" s="24">
        <f t="shared" si="11"/>
        <v>0</v>
      </c>
      <c r="G224" s="12"/>
      <c r="H224" s="12"/>
      <c r="I224" s="24">
        <f t="shared" si="12"/>
        <v>0</v>
      </c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</row>
    <row r="225" spans="1:25" ht="13.5" thickBot="1" x14ac:dyDescent="0.25">
      <c r="A225" s="24">
        <f t="shared" si="13"/>
        <v>87</v>
      </c>
      <c r="B225" s="24">
        <v>103</v>
      </c>
      <c r="C225" s="28" t="s">
        <v>299</v>
      </c>
      <c r="D225" s="28" t="s">
        <v>102</v>
      </c>
      <c r="E225" s="24">
        <f>COUNTIF('Member List'!E225:AB225,"X")</f>
        <v>0</v>
      </c>
      <c r="F225" s="24">
        <f t="shared" si="11"/>
        <v>0</v>
      </c>
      <c r="G225" s="12"/>
      <c r="H225" s="12"/>
      <c r="I225" s="24">
        <f t="shared" si="12"/>
        <v>0</v>
      </c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</row>
    <row r="226" spans="1:25" ht="13.5" thickBot="1" x14ac:dyDescent="0.25">
      <c r="A226" s="24">
        <f t="shared" si="13"/>
        <v>87</v>
      </c>
      <c r="B226" s="24">
        <v>20</v>
      </c>
      <c r="C226" s="28" t="s">
        <v>203</v>
      </c>
      <c r="D226" s="28" t="s">
        <v>204</v>
      </c>
      <c r="E226" s="24">
        <f>COUNTIF('Member List'!E226:AB226,"X")</f>
        <v>0</v>
      </c>
      <c r="F226" s="24">
        <f t="shared" si="11"/>
        <v>0</v>
      </c>
      <c r="G226" s="12"/>
      <c r="H226" s="12"/>
      <c r="I226" s="24">
        <f t="shared" si="12"/>
        <v>0</v>
      </c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</row>
    <row r="227" spans="1:25" ht="13.5" thickBot="1" x14ac:dyDescent="0.25">
      <c r="A227" s="24">
        <f t="shared" si="13"/>
        <v>87</v>
      </c>
      <c r="B227" s="24">
        <v>61</v>
      </c>
      <c r="C227" s="28" t="s">
        <v>319</v>
      </c>
      <c r="D227" s="28" t="s">
        <v>144</v>
      </c>
      <c r="E227" s="24">
        <f>COUNTIF('Member List'!E227:AB227,"X")</f>
        <v>0</v>
      </c>
      <c r="F227" s="24">
        <f t="shared" si="11"/>
        <v>0</v>
      </c>
      <c r="G227" s="12"/>
      <c r="H227" s="12"/>
      <c r="I227" s="24">
        <f t="shared" si="12"/>
        <v>0</v>
      </c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</row>
    <row r="228" spans="1:25" ht="13.5" thickBot="1" x14ac:dyDescent="0.25">
      <c r="A228" s="24">
        <f t="shared" si="13"/>
        <v>87</v>
      </c>
      <c r="B228" s="24">
        <v>216</v>
      </c>
      <c r="C228" s="74" t="s">
        <v>658</v>
      </c>
      <c r="D228" s="74" t="s">
        <v>659</v>
      </c>
      <c r="E228" s="24">
        <f>COUNTIF('Member List'!E228:AB228,"X")</f>
        <v>0</v>
      </c>
      <c r="F228" s="24">
        <f t="shared" ref="F228" si="14">SUM(I228:AG228)</f>
        <v>0</v>
      </c>
      <c r="G228" s="12"/>
      <c r="H228" s="12"/>
      <c r="I228" s="24">
        <f t="shared" ref="I228" si="15">3*E228</f>
        <v>0</v>
      </c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</row>
    <row r="229" spans="1:25" ht="13.5" thickBot="1" x14ac:dyDescent="0.25">
      <c r="A229" s="24">
        <f t="shared" si="13"/>
        <v>87</v>
      </c>
      <c r="B229" s="24">
        <v>173</v>
      </c>
      <c r="C229" s="74" t="s">
        <v>456</v>
      </c>
      <c r="D229" s="74" t="s">
        <v>422</v>
      </c>
      <c r="E229" s="24">
        <f>COUNTIF('Member List'!E229:AB229,"X")</f>
        <v>0</v>
      </c>
      <c r="F229" s="24">
        <f>SUM(I229:AG229)</f>
        <v>0</v>
      </c>
      <c r="G229" s="12"/>
      <c r="H229" s="12"/>
      <c r="I229" s="24">
        <f>3*E229</f>
        <v>0</v>
      </c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</row>
    <row r="230" spans="1:25" ht="13.5" thickBot="1" x14ac:dyDescent="0.25">
      <c r="A230" s="24">
        <f t="shared" si="13"/>
        <v>87</v>
      </c>
      <c r="B230" s="24">
        <v>97</v>
      </c>
      <c r="C230" s="74" t="s">
        <v>361</v>
      </c>
      <c r="D230" s="74" t="s">
        <v>64</v>
      </c>
      <c r="E230" s="24">
        <f>COUNTIF('Member List'!E230:AB230,"X")</f>
        <v>0</v>
      </c>
      <c r="F230" s="24">
        <f t="shared" si="11"/>
        <v>0</v>
      </c>
      <c r="G230" s="12"/>
      <c r="H230" s="12"/>
      <c r="I230" s="24">
        <f t="shared" si="12"/>
        <v>0</v>
      </c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</row>
    <row r="231" spans="1:25" ht="13.5" thickBot="1" x14ac:dyDescent="0.25">
      <c r="A231" s="24">
        <f t="shared" si="13"/>
        <v>87</v>
      </c>
      <c r="B231" s="24">
        <v>154</v>
      </c>
      <c r="C231" s="74" t="s">
        <v>594</v>
      </c>
      <c r="D231" s="74" t="s">
        <v>131</v>
      </c>
      <c r="E231" s="24">
        <f>COUNTIF('Member List'!E231:AB231,"X")</f>
        <v>0</v>
      </c>
      <c r="F231" s="24">
        <f t="shared" si="11"/>
        <v>0</v>
      </c>
      <c r="G231" s="12"/>
      <c r="H231" s="12"/>
      <c r="I231" s="24">
        <f t="shared" si="12"/>
        <v>0</v>
      </c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</row>
    <row r="232" spans="1:25" ht="13.5" thickBot="1" x14ac:dyDescent="0.25">
      <c r="A232" s="24">
        <f t="shared" si="13"/>
        <v>87</v>
      </c>
      <c r="B232" s="24">
        <v>51</v>
      </c>
      <c r="C232" s="39" t="s">
        <v>34</v>
      </c>
      <c r="D232" s="39" t="s">
        <v>35</v>
      </c>
      <c r="E232" s="24">
        <f>COUNTIF('Member List'!E232:AB232,"X")</f>
        <v>0</v>
      </c>
      <c r="F232" s="24">
        <f t="shared" si="11"/>
        <v>0</v>
      </c>
      <c r="G232" s="12"/>
      <c r="H232" s="12"/>
      <c r="I232" s="24">
        <f t="shared" si="12"/>
        <v>0</v>
      </c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</row>
    <row r="233" spans="1:25" ht="13.5" thickBot="1" x14ac:dyDescent="0.25">
      <c r="A233" s="24">
        <f t="shared" si="13"/>
        <v>87</v>
      </c>
      <c r="B233" s="24">
        <v>194</v>
      </c>
      <c r="C233" s="28" t="s">
        <v>347</v>
      </c>
      <c r="D233" s="74" t="s">
        <v>421</v>
      </c>
      <c r="E233" s="24">
        <f>COUNTIF('Member List'!E233:AB233,"X")</f>
        <v>0</v>
      </c>
      <c r="F233" s="24">
        <f t="shared" si="11"/>
        <v>0</v>
      </c>
      <c r="G233" s="12"/>
      <c r="H233" s="12"/>
      <c r="I233" s="24">
        <f t="shared" si="12"/>
        <v>0</v>
      </c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</row>
    <row r="234" spans="1:25" ht="13.5" thickBot="1" x14ac:dyDescent="0.25">
      <c r="A234" s="24">
        <f t="shared" si="13"/>
        <v>87</v>
      </c>
      <c r="B234" s="24">
        <v>185</v>
      </c>
      <c r="C234" s="74" t="s">
        <v>347</v>
      </c>
      <c r="D234" s="74" t="s">
        <v>139</v>
      </c>
      <c r="E234" s="24">
        <f>COUNTIF('Member List'!E234:AB234,"X")</f>
        <v>0</v>
      </c>
      <c r="F234" s="24">
        <f t="shared" si="11"/>
        <v>0</v>
      </c>
      <c r="G234" s="12"/>
      <c r="H234" s="12"/>
      <c r="I234" s="24">
        <f t="shared" si="12"/>
        <v>0</v>
      </c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</row>
    <row r="235" spans="1:25" ht="13.5" thickBot="1" x14ac:dyDescent="0.25">
      <c r="A235" s="24">
        <f t="shared" si="13"/>
        <v>87</v>
      </c>
      <c r="B235" s="24">
        <v>84</v>
      </c>
      <c r="C235" s="74" t="s">
        <v>549</v>
      </c>
      <c r="D235" s="74" t="s">
        <v>548</v>
      </c>
      <c r="E235" s="24">
        <f>COUNTIF('Member List'!E235:AB235,"X")</f>
        <v>0</v>
      </c>
      <c r="F235" s="24">
        <f t="shared" si="11"/>
        <v>0</v>
      </c>
      <c r="G235" s="12"/>
      <c r="H235" s="12"/>
      <c r="I235" s="24">
        <f t="shared" si="12"/>
        <v>0</v>
      </c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</row>
    <row r="236" spans="1:25" ht="13.5" thickBot="1" x14ac:dyDescent="0.25">
      <c r="A236" s="24">
        <f t="shared" si="13"/>
        <v>87</v>
      </c>
      <c r="B236" s="24">
        <v>225</v>
      </c>
      <c r="C236" s="74" t="s">
        <v>383</v>
      </c>
      <c r="D236" s="74" t="s">
        <v>384</v>
      </c>
      <c r="E236" s="24">
        <f>COUNTIF('Member List'!E236:AB236,"X")</f>
        <v>0</v>
      </c>
      <c r="F236" s="24">
        <f t="shared" ref="F236:F306" si="16">SUM(I236:AG236)</f>
        <v>0</v>
      </c>
      <c r="G236" s="12"/>
      <c r="H236" s="12"/>
      <c r="I236" s="24">
        <f t="shared" ref="I236:I306" si="17">3*E236</f>
        <v>0</v>
      </c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</row>
    <row r="237" spans="1:25" ht="13.5" thickBot="1" x14ac:dyDescent="0.25">
      <c r="A237" s="24">
        <f t="shared" si="13"/>
        <v>87</v>
      </c>
      <c r="B237" s="24">
        <v>137</v>
      </c>
      <c r="C237" s="28" t="s">
        <v>320</v>
      </c>
      <c r="D237" s="28" t="s">
        <v>317</v>
      </c>
      <c r="E237" s="24">
        <f>COUNTIF('Member List'!E237:AB237,"X")</f>
        <v>0</v>
      </c>
      <c r="F237" s="24">
        <f t="shared" si="16"/>
        <v>0</v>
      </c>
      <c r="G237" s="12"/>
      <c r="H237" s="12"/>
      <c r="I237" s="24">
        <f t="shared" si="17"/>
        <v>0</v>
      </c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</row>
    <row r="238" spans="1:25" ht="13.5" thickBot="1" x14ac:dyDescent="0.25">
      <c r="A238" s="24">
        <f t="shared" si="13"/>
        <v>87</v>
      </c>
      <c r="B238" s="24">
        <v>191</v>
      </c>
      <c r="C238" s="74" t="s">
        <v>544</v>
      </c>
      <c r="D238" s="74" t="s">
        <v>545</v>
      </c>
      <c r="E238" s="24">
        <f>COUNTIF('Member List'!E238:AB238,"X")</f>
        <v>0</v>
      </c>
      <c r="F238" s="24">
        <f t="shared" si="16"/>
        <v>0</v>
      </c>
      <c r="G238" s="12"/>
      <c r="H238" s="12"/>
      <c r="I238" s="24">
        <f t="shared" si="17"/>
        <v>0</v>
      </c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</row>
    <row r="239" spans="1:25" ht="13.5" thickBot="1" x14ac:dyDescent="0.25">
      <c r="A239" s="24">
        <f t="shared" si="13"/>
        <v>87</v>
      </c>
      <c r="B239" s="24">
        <v>85</v>
      </c>
      <c r="C239" s="39" t="s">
        <v>97</v>
      </c>
      <c r="D239" s="39" t="s">
        <v>9</v>
      </c>
      <c r="E239" s="24">
        <f>COUNTIF('Member List'!E239:AB239,"X")</f>
        <v>0</v>
      </c>
      <c r="F239" s="24">
        <f t="shared" si="16"/>
        <v>0</v>
      </c>
      <c r="G239" s="12"/>
      <c r="H239" s="12"/>
      <c r="I239" s="24">
        <f t="shared" si="17"/>
        <v>0</v>
      </c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</row>
    <row r="240" spans="1:25" ht="13.5" thickBot="1" x14ac:dyDescent="0.25">
      <c r="A240" s="24">
        <f t="shared" si="13"/>
        <v>87</v>
      </c>
      <c r="B240" s="24">
        <v>160</v>
      </c>
      <c r="C240" s="74" t="s">
        <v>588</v>
      </c>
      <c r="D240" s="74" t="s">
        <v>589</v>
      </c>
      <c r="E240" s="24">
        <f>COUNTIF('Member List'!E240:AB240,"X")</f>
        <v>0</v>
      </c>
      <c r="F240" s="24">
        <f t="shared" si="16"/>
        <v>0</v>
      </c>
      <c r="G240" s="12"/>
      <c r="H240" s="12"/>
      <c r="I240" s="24">
        <f t="shared" si="17"/>
        <v>0</v>
      </c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</row>
    <row r="241" spans="1:25" ht="13.5" thickBot="1" x14ac:dyDescent="0.25">
      <c r="A241" s="24">
        <f t="shared" si="13"/>
        <v>87</v>
      </c>
      <c r="B241" s="24">
        <v>225</v>
      </c>
      <c r="C241" s="28" t="s">
        <v>228</v>
      </c>
      <c r="D241" s="28" t="s">
        <v>32</v>
      </c>
      <c r="E241" s="24">
        <f>COUNTIF('Member List'!E241:AB241,"X")</f>
        <v>0</v>
      </c>
      <c r="F241" s="24">
        <f t="shared" si="16"/>
        <v>0</v>
      </c>
      <c r="G241" s="12"/>
      <c r="H241" s="12"/>
      <c r="I241" s="24">
        <f t="shared" si="17"/>
        <v>0</v>
      </c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</row>
    <row r="242" spans="1:25" ht="13.5" thickBot="1" x14ac:dyDescent="0.25">
      <c r="A242" s="24">
        <f t="shared" si="13"/>
        <v>87</v>
      </c>
      <c r="B242" s="24">
        <v>225</v>
      </c>
      <c r="C242" s="28" t="s">
        <v>164</v>
      </c>
      <c r="D242" s="28" t="s">
        <v>9</v>
      </c>
      <c r="E242" s="24">
        <f>COUNTIF('Member List'!E242:AB242,"X")</f>
        <v>0</v>
      </c>
      <c r="F242" s="24">
        <f t="shared" si="16"/>
        <v>0</v>
      </c>
      <c r="G242" s="12"/>
      <c r="H242" s="12"/>
      <c r="I242" s="24">
        <f t="shared" si="17"/>
        <v>0</v>
      </c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</row>
    <row r="243" spans="1:25" ht="13.5" thickBot="1" x14ac:dyDescent="0.25">
      <c r="A243" s="24">
        <f t="shared" si="13"/>
        <v>87</v>
      </c>
      <c r="B243" s="24">
        <v>225</v>
      </c>
      <c r="C243" s="28" t="s">
        <v>246</v>
      </c>
      <c r="D243" s="28" t="s">
        <v>217</v>
      </c>
      <c r="E243" s="24">
        <f>COUNTIF('Member List'!E243:AB243,"X")</f>
        <v>0</v>
      </c>
      <c r="F243" s="24">
        <f t="shared" si="16"/>
        <v>0</v>
      </c>
      <c r="G243" s="12"/>
      <c r="H243" s="12"/>
      <c r="I243" s="24">
        <f t="shared" si="17"/>
        <v>0</v>
      </c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</row>
    <row r="244" spans="1:25" ht="13.5" thickBot="1" x14ac:dyDescent="0.25">
      <c r="A244" s="24">
        <f t="shared" si="13"/>
        <v>87</v>
      </c>
      <c r="B244" s="24">
        <v>225</v>
      </c>
      <c r="C244" s="28" t="s">
        <v>236</v>
      </c>
      <c r="D244" s="28" t="s">
        <v>237</v>
      </c>
      <c r="E244" s="24">
        <f>COUNTIF('Member List'!E244:AB244,"X")</f>
        <v>0</v>
      </c>
      <c r="F244" s="24">
        <f t="shared" si="16"/>
        <v>0</v>
      </c>
      <c r="G244" s="12"/>
      <c r="H244" s="12"/>
      <c r="I244" s="24">
        <f t="shared" si="17"/>
        <v>0</v>
      </c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</row>
    <row r="245" spans="1:25" ht="13.5" thickBot="1" x14ac:dyDescent="0.25">
      <c r="A245" s="24">
        <f t="shared" si="13"/>
        <v>10</v>
      </c>
      <c r="B245" s="24">
        <v>225</v>
      </c>
      <c r="C245" s="28" t="s">
        <v>236</v>
      </c>
      <c r="D245" s="28" t="s">
        <v>275</v>
      </c>
      <c r="E245" s="24">
        <f>COUNTIF('Member List'!E245:AB245,"X")</f>
        <v>1</v>
      </c>
      <c r="F245" s="24">
        <f t="shared" si="16"/>
        <v>17</v>
      </c>
      <c r="G245" s="12"/>
      <c r="H245" s="12"/>
      <c r="I245" s="24">
        <f t="shared" si="17"/>
        <v>3</v>
      </c>
      <c r="J245" s="30">
        <v>14</v>
      </c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</row>
    <row r="246" spans="1:25" ht="13.5" thickBot="1" x14ac:dyDescent="0.25">
      <c r="A246" s="24">
        <f t="shared" si="13"/>
        <v>76</v>
      </c>
      <c r="B246" s="24">
        <v>208</v>
      </c>
      <c r="C246" s="74" t="s">
        <v>672</v>
      </c>
      <c r="D246" s="74" t="s">
        <v>673</v>
      </c>
      <c r="E246" s="24">
        <f>COUNTIF('Member List'!E246:AB246,"X")</f>
        <v>1</v>
      </c>
      <c r="F246" s="24">
        <f t="shared" si="16"/>
        <v>9.5</v>
      </c>
      <c r="G246" s="12"/>
      <c r="H246" s="12"/>
      <c r="I246" s="24">
        <f t="shared" si="17"/>
        <v>3</v>
      </c>
      <c r="J246" s="30">
        <v>6.5</v>
      </c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</row>
    <row r="247" spans="1:25" ht="13.5" thickBot="1" x14ac:dyDescent="0.25">
      <c r="A247" s="24">
        <f t="shared" si="13"/>
        <v>57</v>
      </c>
      <c r="B247" s="24">
        <v>25</v>
      </c>
      <c r="C247" s="39" t="s">
        <v>109</v>
      </c>
      <c r="D247" s="39" t="s">
        <v>12</v>
      </c>
      <c r="E247" s="24">
        <f>COUNTIF('Member List'!E247:AB247,"X")</f>
        <v>1</v>
      </c>
      <c r="F247" s="24">
        <f t="shared" si="16"/>
        <v>12</v>
      </c>
      <c r="G247" s="12"/>
      <c r="H247" s="12"/>
      <c r="I247" s="24">
        <f t="shared" si="17"/>
        <v>3</v>
      </c>
      <c r="J247" s="30">
        <v>9</v>
      </c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</row>
    <row r="248" spans="1:25" ht="13.5" thickBot="1" x14ac:dyDescent="0.25">
      <c r="A248" s="24">
        <f t="shared" si="13"/>
        <v>87</v>
      </c>
      <c r="B248" s="24">
        <v>225</v>
      </c>
      <c r="C248" s="28" t="s">
        <v>240</v>
      </c>
      <c r="D248" s="28" t="s">
        <v>16</v>
      </c>
      <c r="E248" s="24">
        <f>COUNTIF('Member List'!E248:AB248,"X")</f>
        <v>0</v>
      </c>
      <c r="F248" s="24">
        <f t="shared" si="16"/>
        <v>0</v>
      </c>
      <c r="G248" s="12"/>
      <c r="H248" s="12"/>
      <c r="I248" s="24">
        <f t="shared" si="17"/>
        <v>0</v>
      </c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</row>
    <row r="249" spans="1:25" ht="13.5" thickBot="1" x14ac:dyDescent="0.25">
      <c r="A249" s="24">
        <f t="shared" si="13"/>
        <v>87</v>
      </c>
      <c r="B249" s="24">
        <v>10</v>
      </c>
      <c r="C249" s="28" t="s">
        <v>248</v>
      </c>
      <c r="D249" s="28" t="s">
        <v>59</v>
      </c>
      <c r="E249" s="24">
        <f>COUNTIF('Member List'!E249:AB249,"X")</f>
        <v>0</v>
      </c>
      <c r="F249" s="24">
        <f t="shared" si="16"/>
        <v>0</v>
      </c>
      <c r="G249" s="12"/>
      <c r="H249" s="12"/>
      <c r="I249" s="24">
        <f t="shared" si="17"/>
        <v>0</v>
      </c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</row>
    <row r="250" spans="1:25" ht="13.5" thickBot="1" x14ac:dyDescent="0.25">
      <c r="A250" s="24">
        <f t="shared" si="13"/>
        <v>10</v>
      </c>
      <c r="B250" s="24">
        <v>43</v>
      </c>
      <c r="C250" s="28" t="s">
        <v>234</v>
      </c>
      <c r="D250" s="28" t="s">
        <v>11</v>
      </c>
      <c r="E250" s="24">
        <f>COUNTIF('Member List'!E250:AB250,"X")</f>
        <v>1</v>
      </c>
      <c r="F250" s="24">
        <f t="shared" si="16"/>
        <v>17</v>
      </c>
      <c r="G250" s="12"/>
      <c r="H250" s="12"/>
      <c r="I250" s="24">
        <f t="shared" si="17"/>
        <v>3</v>
      </c>
      <c r="J250" s="30">
        <v>14</v>
      </c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66"/>
      <c r="V250" s="30"/>
      <c r="W250" s="30"/>
      <c r="X250" s="30"/>
      <c r="Y250" s="30"/>
    </row>
    <row r="251" spans="1:25" ht="13.5" thickBot="1" x14ac:dyDescent="0.25">
      <c r="A251" s="24">
        <f t="shared" si="13"/>
        <v>87</v>
      </c>
      <c r="B251" s="24">
        <v>225</v>
      </c>
      <c r="C251" s="28" t="s">
        <v>235</v>
      </c>
      <c r="D251" s="28" t="s">
        <v>11</v>
      </c>
      <c r="E251" s="24">
        <f>COUNTIF('Member List'!E251:AB251,"X")</f>
        <v>0</v>
      </c>
      <c r="F251" s="24">
        <f t="shared" si="16"/>
        <v>0</v>
      </c>
      <c r="G251" s="12"/>
      <c r="H251" s="12"/>
      <c r="I251" s="24">
        <f t="shared" si="17"/>
        <v>0</v>
      </c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</row>
    <row r="252" spans="1:25" ht="13.5" thickBot="1" x14ac:dyDescent="0.25">
      <c r="A252" s="24">
        <f t="shared" si="13"/>
        <v>87</v>
      </c>
      <c r="B252" s="24">
        <v>179</v>
      </c>
      <c r="C252" s="74" t="s">
        <v>551</v>
      </c>
      <c r="D252" s="74" t="s">
        <v>552</v>
      </c>
      <c r="E252" s="24">
        <f>COUNTIF('Member List'!E252:AB252,"X")</f>
        <v>0</v>
      </c>
      <c r="F252" s="24">
        <f>SUM(I252:AG252)</f>
        <v>0</v>
      </c>
      <c r="G252" s="12"/>
      <c r="H252" s="12"/>
      <c r="I252" s="24">
        <f>3*E252</f>
        <v>0</v>
      </c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66"/>
      <c r="V252" s="30"/>
      <c r="W252" s="30"/>
      <c r="X252" s="30"/>
      <c r="Y252" s="30"/>
    </row>
    <row r="253" spans="1:25" ht="13.5" thickBot="1" x14ac:dyDescent="0.25">
      <c r="A253" s="24">
        <f t="shared" si="13"/>
        <v>87</v>
      </c>
      <c r="B253" s="24">
        <v>135</v>
      </c>
      <c r="C253" s="39" t="s">
        <v>103</v>
      </c>
      <c r="D253" s="39" t="s">
        <v>18</v>
      </c>
      <c r="E253" s="24">
        <f>COUNTIF('Member List'!E253:AB253,"X")</f>
        <v>0</v>
      </c>
      <c r="F253" s="24">
        <f t="shared" si="16"/>
        <v>0</v>
      </c>
      <c r="G253" s="12"/>
      <c r="H253" s="12"/>
      <c r="I253" s="24">
        <f t="shared" si="17"/>
        <v>0</v>
      </c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66"/>
      <c r="V253" s="30"/>
      <c r="W253" s="30"/>
      <c r="X253" s="30"/>
    </row>
    <row r="254" spans="1:25" ht="13.5" thickBot="1" x14ac:dyDescent="0.25">
      <c r="A254" s="24">
        <f t="shared" si="13"/>
        <v>87</v>
      </c>
      <c r="B254" s="24">
        <v>208</v>
      </c>
      <c r="C254" s="74" t="s">
        <v>642</v>
      </c>
      <c r="D254" s="74" t="s">
        <v>643</v>
      </c>
      <c r="E254" s="24">
        <f>COUNTIF('Member List'!E254:AB254,"X")</f>
        <v>0</v>
      </c>
      <c r="F254" s="24">
        <f>SUM(I254:AG254)</f>
        <v>0</v>
      </c>
      <c r="G254" s="12"/>
      <c r="H254" s="12"/>
      <c r="I254" s="24">
        <f>3*E254</f>
        <v>0</v>
      </c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</row>
    <row r="255" spans="1:25" ht="13.5" thickBot="1" x14ac:dyDescent="0.25">
      <c r="A255" s="24">
        <f t="shared" si="13"/>
        <v>87</v>
      </c>
      <c r="B255" s="24">
        <v>225</v>
      </c>
      <c r="C255" s="74" t="s">
        <v>333</v>
      </c>
      <c r="D255" s="74" t="s">
        <v>20</v>
      </c>
      <c r="E255" s="24">
        <f>COUNTIF('Member List'!E255:AB255,"X")</f>
        <v>0</v>
      </c>
      <c r="F255" s="24">
        <f t="shared" si="16"/>
        <v>0</v>
      </c>
      <c r="G255" s="12"/>
      <c r="H255" s="12"/>
      <c r="I255" s="24">
        <f t="shared" si="17"/>
        <v>0</v>
      </c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</row>
    <row r="256" spans="1:25" ht="13.5" thickBot="1" x14ac:dyDescent="0.25">
      <c r="A256" s="24">
        <f t="shared" si="13"/>
        <v>64</v>
      </c>
      <c r="B256" s="24">
        <v>72</v>
      </c>
      <c r="C256" s="28" t="s">
        <v>333</v>
      </c>
      <c r="D256" s="28" t="s">
        <v>334</v>
      </c>
      <c r="E256" s="24">
        <f>COUNTIF('Member List'!E256:AB256,"X")</f>
        <v>1</v>
      </c>
      <c r="F256" s="24">
        <f t="shared" si="16"/>
        <v>11</v>
      </c>
      <c r="G256" s="12"/>
      <c r="H256" s="12"/>
      <c r="I256" s="24">
        <f t="shared" si="17"/>
        <v>3</v>
      </c>
      <c r="J256" s="30">
        <v>8</v>
      </c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</row>
    <row r="257" spans="1:25" ht="13.5" thickBot="1" x14ac:dyDescent="0.25">
      <c r="A257" s="24">
        <f t="shared" si="13"/>
        <v>87</v>
      </c>
      <c r="B257" s="24">
        <v>225</v>
      </c>
      <c r="C257" s="28" t="s">
        <v>348</v>
      </c>
      <c r="D257" s="28" t="s">
        <v>349</v>
      </c>
      <c r="E257" s="24">
        <f>COUNTIF('Member List'!E257:AB257,"X")</f>
        <v>0</v>
      </c>
      <c r="F257" s="24">
        <f t="shared" si="16"/>
        <v>0</v>
      </c>
      <c r="G257" s="12"/>
      <c r="H257" s="12"/>
      <c r="I257" s="24">
        <f t="shared" si="17"/>
        <v>0</v>
      </c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</row>
    <row r="258" spans="1:25" ht="13.5" thickBot="1" x14ac:dyDescent="0.25">
      <c r="A258" s="24">
        <f t="shared" si="13"/>
        <v>87</v>
      </c>
      <c r="B258" s="24">
        <v>159</v>
      </c>
      <c r="C258" s="28" t="s">
        <v>260</v>
      </c>
      <c r="D258" s="28" t="s">
        <v>210</v>
      </c>
      <c r="E258" s="24">
        <f>COUNTIF('Member List'!E258:AB258,"X")</f>
        <v>0</v>
      </c>
      <c r="F258" s="24">
        <f t="shared" si="16"/>
        <v>0</v>
      </c>
      <c r="G258" s="12"/>
      <c r="H258" s="12"/>
      <c r="I258" s="24">
        <f t="shared" si="17"/>
        <v>0</v>
      </c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</row>
    <row r="259" spans="1:25" ht="13.5" thickBot="1" x14ac:dyDescent="0.25">
      <c r="A259" s="24">
        <f t="shared" si="13"/>
        <v>57</v>
      </c>
      <c r="B259" s="24">
        <v>107</v>
      </c>
      <c r="C259" s="28" t="s">
        <v>256</v>
      </c>
      <c r="D259" s="28" t="s">
        <v>110</v>
      </c>
      <c r="E259" s="24">
        <f>COUNTIF('Member List'!E259:AB259,"X")</f>
        <v>1</v>
      </c>
      <c r="F259" s="24">
        <f t="shared" si="16"/>
        <v>12</v>
      </c>
      <c r="G259" s="12"/>
      <c r="H259" s="12"/>
      <c r="I259" s="24">
        <f t="shared" si="17"/>
        <v>3</v>
      </c>
      <c r="J259" s="30">
        <v>9</v>
      </c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</row>
    <row r="260" spans="1:25" ht="13.5" thickBot="1" x14ac:dyDescent="0.25">
      <c r="A260" s="24">
        <f t="shared" ref="A260:A323" si="18">IF(F260&lt;&gt;"",RANK(F260,F$5:F$372,0),"")</f>
        <v>57</v>
      </c>
      <c r="B260" s="24">
        <v>179</v>
      </c>
      <c r="C260" s="28" t="s">
        <v>271</v>
      </c>
      <c r="D260" s="28" t="s">
        <v>115</v>
      </c>
      <c r="E260" s="24">
        <f>COUNTIF('Member List'!E260:AB260,"X")</f>
        <v>1</v>
      </c>
      <c r="F260" s="24">
        <f t="shared" si="16"/>
        <v>12</v>
      </c>
      <c r="G260" s="12"/>
      <c r="H260" s="12"/>
      <c r="I260" s="24">
        <f t="shared" si="17"/>
        <v>3</v>
      </c>
      <c r="J260" s="30">
        <v>9</v>
      </c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</row>
    <row r="261" spans="1:25" ht="13.5" thickBot="1" x14ac:dyDescent="0.25">
      <c r="A261" s="24">
        <f t="shared" si="18"/>
        <v>17</v>
      </c>
      <c r="B261" s="24">
        <v>53</v>
      </c>
      <c r="C261" s="27" t="s">
        <v>21</v>
      </c>
      <c r="D261" s="27" t="s">
        <v>22</v>
      </c>
      <c r="E261" s="24">
        <f>COUNTIF('Member List'!E261:AB261,"X")</f>
        <v>1</v>
      </c>
      <c r="F261" s="24">
        <f t="shared" si="16"/>
        <v>16.5</v>
      </c>
      <c r="G261" s="12"/>
      <c r="H261" s="12"/>
      <c r="I261" s="24">
        <f t="shared" si="17"/>
        <v>3</v>
      </c>
      <c r="J261" s="30">
        <v>13.5</v>
      </c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</row>
    <row r="262" spans="1:25" ht="13.5" thickBot="1" x14ac:dyDescent="0.25">
      <c r="A262" s="24">
        <f t="shared" si="18"/>
        <v>27</v>
      </c>
      <c r="B262" s="24">
        <v>96</v>
      </c>
      <c r="C262" s="28" t="s">
        <v>21</v>
      </c>
      <c r="D262" s="28" t="s">
        <v>144</v>
      </c>
      <c r="E262" s="24">
        <f>COUNTIF('Member List'!E262:AB262,"X")</f>
        <v>1</v>
      </c>
      <c r="F262" s="24">
        <f t="shared" si="16"/>
        <v>15</v>
      </c>
      <c r="G262" s="12"/>
      <c r="H262" s="12"/>
      <c r="I262" s="24">
        <f t="shared" si="17"/>
        <v>3</v>
      </c>
      <c r="J262" s="30">
        <v>12</v>
      </c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</row>
    <row r="263" spans="1:25" ht="13.5" thickBot="1" x14ac:dyDescent="0.25">
      <c r="A263" s="24">
        <f t="shared" si="18"/>
        <v>87</v>
      </c>
      <c r="B263" s="24">
        <v>225</v>
      </c>
      <c r="C263" s="74" t="s">
        <v>511</v>
      </c>
      <c r="D263" s="74" t="s">
        <v>512</v>
      </c>
      <c r="E263" s="24">
        <f>COUNTIF('Member List'!E263:AB263,"X")</f>
        <v>0</v>
      </c>
      <c r="F263" s="24">
        <f t="shared" si="16"/>
        <v>0</v>
      </c>
      <c r="G263" s="12"/>
      <c r="H263" s="12"/>
      <c r="I263" s="24">
        <f t="shared" si="17"/>
        <v>0</v>
      </c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</row>
    <row r="264" spans="1:25" ht="13.5" thickBot="1" x14ac:dyDescent="0.25">
      <c r="A264" s="24">
        <f t="shared" si="18"/>
        <v>87</v>
      </c>
      <c r="B264" s="24">
        <v>193</v>
      </c>
      <c r="C264" s="27" t="s">
        <v>54</v>
      </c>
      <c r="D264" s="27" t="s">
        <v>1</v>
      </c>
      <c r="E264" s="24">
        <f>COUNTIF('Member List'!E264:AB264,"X")</f>
        <v>0</v>
      </c>
      <c r="F264" s="24">
        <f t="shared" si="16"/>
        <v>0</v>
      </c>
      <c r="G264" s="12"/>
      <c r="H264" s="12"/>
      <c r="I264" s="24">
        <f t="shared" si="17"/>
        <v>0</v>
      </c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</row>
    <row r="265" spans="1:25" ht="13.5" thickBot="1" x14ac:dyDescent="0.25">
      <c r="A265" s="24">
        <f t="shared" si="18"/>
        <v>87</v>
      </c>
      <c r="B265" s="24">
        <v>225</v>
      </c>
      <c r="C265" s="27" t="s">
        <v>54</v>
      </c>
      <c r="D265" s="27" t="s">
        <v>31</v>
      </c>
      <c r="E265" s="24">
        <f>COUNTIF('Member List'!E265:AB265,"X")</f>
        <v>0</v>
      </c>
      <c r="F265" s="24">
        <f t="shared" si="16"/>
        <v>0</v>
      </c>
      <c r="G265" s="12"/>
      <c r="H265" s="12"/>
      <c r="I265" s="24">
        <f t="shared" si="17"/>
        <v>0</v>
      </c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</row>
    <row r="266" spans="1:25" ht="13.5" thickBot="1" x14ac:dyDescent="0.25">
      <c r="A266" s="24">
        <f t="shared" si="18"/>
        <v>87</v>
      </c>
      <c r="B266" s="24">
        <v>124</v>
      </c>
      <c r="C266" s="74" t="s">
        <v>450</v>
      </c>
      <c r="D266" s="74" t="s">
        <v>451</v>
      </c>
      <c r="E266" s="24">
        <f>COUNTIF('Member List'!E266:AB266,"X")</f>
        <v>0</v>
      </c>
      <c r="F266" s="24">
        <f>SUM(I266:AG266)</f>
        <v>0</v>
      </c>
      <c r="G266" s="12"/>
      <c r="H266" s="12"/>
      <c r="I266" s="24">
        <f>3*E266</f>
        <v>0</v>
      </c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</row>
    <row r="267" spans="1:25" ht="13.5" thickBot="1" x14ac:dyDescent="0.25">
      <c r="A267" s="24">
        <f t="shared" si="18"/>
        <v>53</v>
      </c>
      <c r="B267" s="24">
        <v>82</v>
      </c>
      <c r="C267" s="28" t="s">
        <v>145</v>
      </c>
      <c r="D267" s="28" t="s">
        <v>118</v>
      </c>
      <c r="E267" s="24">
        <f>COUNTIF('Member List'!E267:AB267,"X")</f>
        <v>1</v>
      </c>
      <c r="F267" s="24">
        <f t="shared" si="16"/>
        <v>12.5</v>
      </c>
      <c r="G267" s="12"/>
      <c r="H267" s="12"/>
      <c r="I267" s="24">
        <f t="shared" si="17"/>
        <v>3</v>
      </c>
      <c r="J267" s="30">
        <v>9.5</v>
      </c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</row>
    <row r="268" spans="1:25" ht="13.5" thickBot="1" x14ac:dyDescent="0.25">
      <c r="A268" s="24">
        <f t="shared" si="18"/>
        <v>87</v>
      </c>
      <c r="B268" s="24">
        <v>225</v>
      </c>
      <c r="C268" s="27" t="s">
        <v>8</v>
      </c>
      <c r="D268" s="27" t="s">
        <v>9</v>
      </c>
      <c r="E268" s="24">
        <f>COUNTIF('Member List'!E268:AB268,"X")</f>
        <v>0</v>
      </c>
      <c r="F268" s="24">
        <f t="shared" si="16"/>
        <v>0</v>
      </c>
      <c r="G268" s="12"/>
      <c r="H268" s="12"/>
      <c r="I268" s="24">
        <f t="shared" si="17"/>
        <v>0</v>
      </c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</row>
    <row r="269" spans="1:25" ht="13.5" thickBot="1" x14ac:dyDescent="0.25">
      <c r="A269" s="24">
        <f t="shared" si="18"/>
        <v>87</v>
      </c>
      <c r="B269" s="24">
        <v>100</v>
      </c>
      <c r="C269" s="74" t="s">
        <v>428</v>
      </c>
      <c r="D269" s="74" t="s">
        <v>329</v>
      </c>
      <c r="E269" s="24">
        <f>COUNTIF('Member List'!E269:AB269,"X")</f>
        <v>0</v>
      </c>
      <c r="F269" s="24">
        <f>SUM(I269:AG269)</f>
        <v>0</v>
      </c>
      <c r="G269" s="12"/>
      <c r="H269" s="12"/>
      <c r="I269" s="24">
        <f>3*E269</f>
        <v>0</v>
      </c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</row>
    <row r="270" spans="1:25" ht="13.5" thickBot="1" x14ac:dyDescent="0.25">
      <c r="A270" s="24">
        <f t="shared" si="18"/>
        <v>87</v>
      </c>
      <c r="B270" s="24">
        <v>59</v>
      </c>
      <c r="C270" s="28" t="s">
        <v>289</v>
      </c>
      <c r="D270" s="28" t="s">
        <v>290</v>
      </c>
      <c r="E270" s="24">
        <f>COUNTIF('Member List'!E270:AB270,"X")</f>
        <v>0</v>
      </c>
      <c r="F270" s="24">
        <f t="shared" si="16"/>
        <v>0</v>
      </c>
      <c r="G270" s="12"/>
      <c r="H270" s="12"/>
      <c r="I270" s="24">
        <f t="shared" si="17"/>
        <v>0</v>
      </c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</row>
    <row r="271" spans="1:25" ht="13.5" thickBot="1" x14ac:dyDescent="0.25">
      <c r="A271" s="24">
        <f t="shared" si="18"/>
        <v>87</v>
      </c>
      <c r="B271" s="24">
        <v>221</v>
      </c>
      <c r="C271" s="74" t="s">
        <v>662</v>
      </c>
      <c r="D271" s="74" t="s">
        <v>68</v>
      </c>
      <c r="E271" s="24">
        <f>COUNTIF('Member List'!E271:AB271,"X")</f>
        <v>0</v>
      </c>
      <c r="F271" s="24">
        <f t="shared" si="16"/>
        <v>0</v>
      </c>
      <c r="G271" s="12"/>
      <c r="H271" s="12"/>
      <c r="I271" s="24">
        <f t="shared" si="17"/>
        <v>0</v>
      </c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</row>
    <row r="272" spans="1:25" ht="13.5" thickBot="1" x14ac:dyDescent="0.25">
      <c r="A272" s="24">
        <f t="shared" si="18"/>
        <v>87</v>
      </c>
      <c r="B272" s="24">
        <v>190</v>
      </c>
      <c r="C272" s="74" t="s">
        <v>546</v>
      </c>
      <c r="D272" s="74" t="s">
        <v>232</v>
      </c>
      <c r="E272" s="24">
        <f>COUNTIF('Member List'!E272:AB272,"X")</f>
        <v>0</v>
      </c>
      <c r="F272" s="24">
        <f t="shared" si="16"/>
        <v>0</v>
      </c>
      <c r="G272" s="12"/>
      <c r="H272" s="12"/>
      <c r="I272" s="24">
        <f t="shared" si="17"/>
        <v>0</v>
      </c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</row>
    <row r="273" spans="1:25" ht="13.5" thickBot="1" x14ac:dyDescent="0.25">
      <c r="A273" s="24">
        <f t="shared" si="18"/>
        <v>87</v>
      </c>
      <c r="B273" s="24">
        <v>225</v>
      </c>
      <c r="C273" s="28" t="s">
        <v>209</v>
      </c>
      <c r="D273" s="28" t="s">
        <v>11</v>
      </c>
      <c r="E273" s="24">
        <f>COUNTIF('Member List'!E273:AB273,"X")</f>
        <v>0</v>
      </c>
      <c r="F273" s="24">
        <f t="shared" si="16"/>
        <v>0</v>
      </c>
      <c r="G273" s="12"/>
      <c r="H273" s="12"/>
      <c r="I273" s="24">
        <f t="shared" si="17"/>
        <v>0</v>
      </c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</row>
    <row r="274" spans="1:25" ht="13.5" thickBot="1" x14ac:dyDescent="0.25">
      <c r="A274" s="24">
        <f t="shared" si="18"/>
        <v>39</v>
      </c>
      <c r="B274" s="24">
        <v>6</v>
      </c>
      <c r="C274" s="28" t="s">
        <v>184</v>
      </c>
      <c r="D274" s="28" t="s">
        <v>183</v>
      </c>
      <c r="E274" s="24">
        <f>COUNTIF('Member List'!E274:AB274,"X")</f>
        <v>1</v>
      </c>
      <c r="F274" s="24">
        <f t="shared" si="16"/>
        <v>14</v>
      </c>
      <c r="G274" s="12"/>
      <c r="H274" s="12"/>
      <c r="I274" s="24">
        <f t="shared" si="17"/>
        <v>3</v>
      </c>
      <c r="J274" s="30">
        <v>11</v>
      </c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</row>
    <row r="275" spans="1:25" ht="13.5" thickBot="1" x14ac:dyDescent="0.25">
      <c r="A275" s="24">
        <f t="shared" si="18"/>
        <v>53</v>
      </c>
      <c r="B275" s="24">
        <v>12</v>
      </c>
      <c r="C275" s="27" t="s">
        <v>78</v>
      </c>
      <c r="D275" s="27" t="s">
        <v>28</v>
      </c>
      <c r="E275" s="24">
        <f>COUNTIF('Member List'!E275:AB275,"X")</f>
        <v>1</v>
      </c>
      <c r="F275" s="24">
        <f t="shared" si="16"/>
        <v>12.5</v>
      </c>
      <c r="G275" s="12"/>
      <c r="H275" s="12"/>
      <c r="I275" s="24">
        <f t="shared" si="17"/>
        <v>3</v>
      </c>
      <c r="J275" s="30">
        <v>9.5</v>
      </c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</row>
    <row r="276" spans="1:25" ht="13.5" thickBot="1" x14ac:dyDescent="0.25">
      <c r="A276" s="24">
        <f t="shared" si="18"/>
        <v>87</v>
      </c>
      <c r="B276" s="24">
        <v>225</v>
      </c>
      <c r="C276" t="s">
        <v>70</v>
      </c>
      <c r="D276" t="s">
        <v>22</v>
      </c>
      <c r="E276" s="24">
        <f>COUNTIF('Member List'!E276:AB276,"X")</f>
        <v>0</v>
      </c>
      <c r="F276" s="24">
        <f t="shared" si="16"/>
        <v>0</v>
      </c>
      <c r="G276" s="12"/>
      <c r="H276" s="12"/>
      <c r="I276" s="24">
        <f t="shared" si="17"/>
        <v>0</v>
      </c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</row>
    <row r="277" spans="1:25" ht="13.5" thickBot="1" x14ac:dyDescent="0.25">
      <c r="A277" s="24">
        <f t="shared" si="18"/>
        <v>87</v>
      </c>
      <c r="B277" s="24">
        <v>173</v>
      </c>
      <c r="C277" s="74" t="s">
        <v>378</v>
      </c>
      <c r="D277" s="74" t="s">
        <v>379</v>
      </c>
      <c r="E277" s="24">
        <f>COUNTIF('Member List'!E277:AB277,"X")</f>
        <v>0</v>
      </c>
      <c r="F277" s="24">
        <f t="shared" si="16"/>
        <v>0</v>
      </c>
      <c r="G277" s="12"/>
      <c r="H277" s="12"/>
      <c r="I277" s="24">
        <f t="shared" si="17"/>
        <v>0</v>
      </c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</row>
    <row r="278" spans="1:25" ht="13.5" thickBot="1" x14ac:dyDescent="0.25">
      <c r="A278" s="24">
        <f t="shared" si="18"/>
        <v>87</v>
      </c>
      <c r="B278" s="24">
        <v>72</v>
      </c>
      <c r="C278" s="39" t="s">
        <v>99</v>
      </c>
      <c r="D278" s="39" t="s">
        <v>33</v>
      </c>
      <c r="E278" s="24">
        <f>COUNTIF('Member List'!E278:AB278,"X")</f>
        <v>0</v>
      </c>
      <c r="F278" s="24">
        <f t="shared" si="16"/>
        <v>0</v>
      </c>
      <c r="G278" s="12"/>
      <c r="H278" s="12"/>
      <c r="I278" s="24">
        <f t="shared" si="17"/>
        <v>0</v>
      </c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</row>
    <row r="279" spans="1:25" ht="13.5" thickBot="1" x14ac:dyDescent="0.25">
      <c r="A279" s="24">
        <f t="shared" si="18"/>
        <v>87</v>
      </c>
      <c r="B279" s="24">
        <v>225</v>
      </c>
      <c r="C279" s="74" t="s">
        <v>33</v>
      </c>
      <c r="D279" s="74" t="s">
        <v>140</v>
      </c>
      <c r="E279" s="24">
        <f>COUNTIF('Member List'!E279:AB279,"X")</f>
        <v>0</v>
      </c>
      <c r="F279" s="24">
        <f t="shared" si="16"/>
        <v>0</v>
      </c>
      <c r="G279" s="12"/>
      <c r="H279" s="12"/>
      <c r="I279" s="24">
        <f t="shared" si="17"/>
        <v>0</v>
      </c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</row>
    <row r="280" spans="1:25" ht="13.5" thickBot="1" x14ac:dyDescent="0.25">
      <c r="A280" s="24">
        <f t="shared" si="18"/>
        <v>87</v>
      </c>
      <c r="B280" s="24">
        <v>225</v>
      </c>
      <c r="C280" s="28" t="s">
        <v>33</v>
      </c>
      <c r="D280" s="28" t="s">
        <v>73</v>
      </c>
      <c r="E280" s="24">
        <f>COUNTIF('Member List'!E280:AB280,"X")</f>
        <v>0</v>
      </c>
      <c r="F280" s="24">
        <f t="shared" si="16"/>
        <v>0</v>
      </c>
      <c r="G280" s="12"/>
      <c r="H280" s="12"/>
      <c r="I280" s="24">
        <f t="shared" si="17"/>
        <v>0</v>
      </c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</row>
    <row r="281" spans="1:25" ht="13.5" thickBot="1" x14ac:dyDescent="0.25">
      <c r="A281" s="24">
        <f t="shared" si="18"/>
        <v>87</v>
      </c>
      <c r="B281" s="24">
        <v>57</v>
      </c>
      <c r="C281" s="28" t="s">
        <v>138</v>
      </c>
      <c r="D281" s="28" t="s">
        <v>36</v>
      </c>
      <c r="E281" s="24">
        <f>COUNTIF('Member List'!E281:AB281,"X")</f>
        <v>0</v>
      </c>
      <c r="F281" s="24">
        <f t="shared" si="16"/>
        <v>0</v>
      </c>
      <c r="G281" s="12"/>
      <c r="H281" s="12"/>
      <c r="I281" s="24">
        <f t="shared" si="17"/>
        <v>0</v>
      </c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</row>
    <row r="282" spans="1:25" ht="13.5" thickBot="1" x14ac:dyDescent="0.25">
      <c r="A282" s="24">
        <f t="shared" si="18"/>
        <v>87</v>
      </c>
      <c r="B282" s="24">
        <v>164</v>
      </c>
      <c r="C282" s="28" t="s">
        <v>272</v>
      </c>
      <c r="D282" s="28" t="s">
        <v>16</v>
      </c>
      <c r="E282" s="24">
        <f>COUNTIF('Member List'!E282:AB282,"X")</f>
        <v>0</v>
      </c>
      <c r="F282" s="24">
        <f t="shared" si="16"/>
        <v>0</v>
      </c>
      <c r="G282" s="12"/>
      <c r="H282" s="12"/>
      <c r="I282" s="24">
        <f t="shared" si="17"/>
        <v>0</v>
      </c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</row>
    <row r="283" spans="1:25" ht="13.5" thickBot="1" x14ac:dyDescent="0.25">
      <c r="A283" s="24">
        <f t="shared" si="18"/>
        <v>1</v>
      </c>
      <c r="B283" s="24">
        <v>88</v>
      </c>
      <c r="C283" s="28" t="s">
        <v>300</v>
      </c>
      <c r="D283" s="28" t="s">
        <v>35</v>
      </c>
      <c r="E283" s="24">
        <f>COUNTIF('Member List'!E283:AB283,"X")</f>
        <v>1</v>
      </c>
      <c r="F283" s="24">
        <f t="shared" si="16"/>
        <v>18</v>
      </c>
      <c r="G283" s="12"/>
      <c r="H283" s="12"/>
      <c r="I283" s="24">
        <f t="shared" si="17"/>
        <v>3</v>
      </c>
      <c r="J283" s="30">
        <v>15</v>
      </c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</row>
    <row r="284" spans="1:25" ht="13.5" thickBot="1" x14ac:dyDescent="0.25">
      <c r="A284" s="24">
        <f t="shared" si="18"/>
        <v>87</v>
      </c>
      <c r="B284" s="24">
        <v>50</v>
      </c>
      <c r="C284" s="74" t="s">
        <v>452</v>
      </c>
      <c r="D284" s="74" t="s">
        <v>199</v>
      </c>
      <c r="E284" s="24">
        <f>COUNTIF('Member List'!E284:AB284,"X")</f>
        <v>0</v>
      </c>
      <c r="F284" s="24">
        <f>SUM(I284:AG284)</f>
        <v>0</v>
      </c>
      <c r="G284" s="12"/>
      <c r="H284" s="12"/>
      <c r="I284" s="24">
        <f>3*E284</f>
        <v>0</v>
      </c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</row>
    <row r="285" spans="1:25" ht="13.5" thickBot="1" x14ac:dyDescent="0.25">
      <c r="A285" s="24">
        <f t="shared" si="18"/>
        <v>87</v>
      </c>
      <c r="B285" s="24">
        <v>110</v>
      </c>
      <c r="C285" s="28" t="s">
        <v>192</v>
      </c>
      <c r="D285" s="28" t="s">
        <v>181</v>
      </c>
      <c r="E285" s="24">
        <f>COUNTIF('Member List'!E285:AB285,"X")</f>
        <v>0</v>
      </c>
      <c r="F285" s="24">
        <f t="shared" si="16"/>
        <v>0</v>
      </c>
      <c r="G285" s="12"/>
      <c r="H285" s="12"/>
      <c r="I285" s="24">
        <f t="shared" si="17"/>
        <v>0</v>
      </c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</row>
    <row r="286" spans="1:25" ht="13.5" thickBot="1" x14ac:dyDescent="0.25">
      <c r="A286" s="24">
        <f t="shared" si="18"/>
        <v>46</v>
      </c>
      <c r="B286" s="24">
        <v>59</v>
      </c>
      <c r="C286" s="27" t="s">
        <v>27</v>
      </c>
      <c r="D286" s="27" t="s">
        <v>28</v>
      </c>
      <c r="E286" s="24">
        <f>COUNTIF('Member List'!E286:AB286,"X")</f>
        <v>1</v>
      </c>
      <c r="F286" s="24">
        <f t="shared" si="16"/>
        <v>13</v>
      </c>
      <c r="G286" s="12"/>
      <c r="H286" s="12"/>
      <c r="I286" s="24">
        <f t="shared" si="17"/>
        <v>3</v>
      </c>
      <c r="J286" s="30">
        <v>10</v>
      </c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</row>
    <row r="287" spans="1:25" ht="13.5" thickBot="1" x14ac:dyDescent="0.25">
      <c r="A287" s="24">
        <f t="shared" si="18"/>
        <v>64</v>
      </c>
      <c r="B287" s="24">
        <v>54</v>
      </c>
      <c r="C287" s="28" t="s">
        <v>170</v>
      </c>
      <c r="D287" s="28" t="s">
        <v>66</v>
      </c>
      <c r="E287" s="24">
        <f>COUNTIF('Member List'!E287:AB287,"X")</f>
        <v>1</v>
      </c>
      <c r="F287" s="24">
        <f t="shared" si="16"/>
        <v>11</v>
      </c>
      <c r="G287" s="12"/>
      <c r="H287" s="12"/>
      <c r="I287" s="24">
        <f t="shared" si="17"/>
        <v>3</v>
      </c>
      <c r="J287" s="30">
        <v>8</v>
      </c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</row>
    <row r="288" spans="1:25" ht="13.5" thickBot="1" x14ac:dyDescent="0.25">
      <c r="A288" s="24">
        <f t="shared" si="18"/>
        <v>87</v>
      </c>
      <c r="B288" s="24">
        <v>225</v>
      </c>
      <c r="C288" s="28" t="s">
        <v>321</v>
      </c>
      <c r="D288" s="28" t="s">
        <v>322</v>
      </c>
      <c r="E288" s="24">
        <f>COUNTIF('Member List'!E288:AB288,"X")</f>
        <v>0</v>
      </c>
      <c r="F288" s="24">
        <f t="shared" si="16"/>
        <v>0</v>
      </c>
      <c r="G288" s="12"/>
      <c r="H288" s="12"/>
      <c r="I288" s="24">
        <f t="shared" si="17"/>
        <v>0</v>
      </c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</row>
    <row r="289" spans="1:25" ht="13.5" thickBot="1" x14ac:dyDescent="0.25">
      <c r="A289" s="24">
        <f t="shared" si="18"/>
        <v>87</v>
      </c>
      <c r="B289" s="24">
        <v>225</v>
      </c>
      <c r="C289" s="28" t="s">
        <v>331</v>
      </c>
      <c r="D289" s="28" t="s">
        <v>73</v>
      </c>
      <c r="E289" s="24">
        <f>COUNTIF('Member List'!E289:AB289,"X")</f>
        <v>0</v>
      </c>
      <c r="F289" s="24">
        <f t="shared" si="16"/>
        <v>0</v>
      </c>
      <c r="G289" s="12"/>
      <c r="H289" s="12"/>
      <c r="I289" s="24">
        <f t="shared" si="17"/>
        <v>0</v>
      </c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</row>
    <row r="290" spans="1:25" ht="13.5" thickBot="1" x14ac:dyDescent="0.25">
      <c r="A290" s="24">
        <f t="shared" si="18"/>
        <v>17</v>
      </c>
      <c r="B290" s="24">
        <v>22</v>
      </c>
      <c r="C290" s="28" t="s">
        <v>174</v>
      </c>
      <c r="D290" s="28" t="s">
        <v>175</v>
      </c>
      <c r="E290" s="24">
        <f>COUNTIF('Member List'!E290:AB290,"X")</f>
        <v>1</v>
      </c>
      <c r="F290" s="24">
        <f t="shared" si="16"/>
        <v>16.5</v>
      </c>
      <c r="G290" s="12"/>
      <c r="H290" s="12"/>
      <c r="I290" s="24">
        <f t="shared" si="17"/>
        <v>3</v>
      </c>
      <c r="J290" s="30">
        <v>13.5</v>
      </c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</row>
    <row r="291" spans="1:25" ht="13.5" thickBot="1" x14ac:dyDescent="0.25">
      <c r="A291" s="24">
        <f t="shared" si="18"/>
        <v>87</v>
      </c>
      <c r="B291" s="24">
        <v>225</v>
      </c>
      <c r="C291" s="28" t="s">
        <v>229</v>
      </c>
      <c r="D291" s="28" t="s">
        <v>199</v>
      </c>
      <c r="E291" s="24">
        <f>COUNTIF('Member List'!E291:AB291,"X")</f>
        <v>0</v>
      </c>
      <c r="F291" s="24">
        <f t="shared" si="16"/>
        <v>0</v>
      </c>
      <c r="G291" s="12"/>
      <c r="H291" s="12"/>
      <c r="I291" s="24">
        <f t="shared" si="17"/>
        <v>0</v>
      </c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</row>
    <row r="292" spans="1:25" ht="13.5" thickBot="1" x14ac:dyDescent="0.25">
      <c r="A292" s="24">
        <f t="shared" si="18"/>
        <v>87</v>
      </c>
      <c r="B292" s="24">
        <v>225</v>
      </c>
      <c r="C292" s="28" t="s">
        <v>225</v>
      </c>
      <c r="D292" s="28" t="s">
        <v>66</v>
      </c>
      <c r="E292" s="24">
        <f>COUNTIF('Member List'!E292:AB292,"X")</f>
        <v>0</v>
      </c>
      <c r="F292" s="24">
        <f t="shared" si="16"/>
        <v>0</v>
      </c>
      <c r="G292" s="12"/>
      <c r="H292" s="12"/>
      <c r="I292" s="24">
        <f t="shared" si="17"/>
        <v>0</v>
      </c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</row>
    <row r="293" spans="1:25" ht="13.5" thickBot="1" x14ac:dyDescent="0.25">
      <c r="A293" s="24">
        <f t="shared" si="18"/>
        <v>87</v>
      </c>
      <c r="B293" s="24">
        <v>139</v>
      </c>
      <c r="C293" t="s">
        <v>146</v>
      </c>
      <c r="D293" t="s">
        <v>147</v>
      </c>
      <c r="E293" s="24">
        <f>COUNTIF('Member List'!E293:AB293,"X")</f>
        <v>0</v>
      </c>
      <c r="F293" s="24">
        <f t="shared" si="16"/>
        <v>0</v>
      </c>
      <c r="G293" s="12"/>
      <c r="H293" s="12"/>
      <c r="I293" s="24">
        <f t="shared" si="17"/>
        <v>0</v>
      </c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</row>
    <row r="294" spans="1:25" ht="13.5" thickBot="1" x14ac:dyDescent="0.25">
      <c r="A294" s="24">
        <f t="shared" si="18"/>
        <v>87</v>
      </c>
      <c r="B294" s="24">
        <v>225</v>
      </c>
      <c r="C294" s="28" t="s">
        <v>293</v>
      </c>
      <c r="D294" s="28" t="s">
        <v>294</v>
      </c>
      <c r="E294" s="24">
        <f>COUNTIF('Member List'!E294:AB294,"X")</f>
        <v>0</v>
      </c>
      <c r="F294" s="24">
        <f t="shared" si="16"/>
        <v>0</v>
      </c>
      <c r="G294" s="12"/>
      <c r="H294" s="12"/>
      <c r="I294" s="24">
        <f t="shared" si="17"/>
        <v>0</v>
      </c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</row>
    <row r="295" spans="1:25" ht="13.5" thickBot="1" x14ac:dyDescent="0.25">
      <c r="A295" s="24">
        <f t="shared" si="18"/>
        <v>64</v>
      </c>
      <c r="B295" s="24">
        <v>76</v>
      </c>
      <c r="C295" s="28" t="s">
        <v>63</v>
      </c>
      <c r="D295" s="28" t="s">
        <v>182</v>
      </c>
      <c r="E295" s="24">
        <f>COUNTIF('Member List'!E295:AB295,"X")</f>
        <v>1</v>
      </c>
      <c r="F295" s="24">
        <f t="shared" si="16"/>
        <v>11</v>
      </c>
      <c r="G295" s="12"/>
      <c r="H295" s="12"/>
      <c r="I295" s="24">
        <f t="shared" si="17"/>
        <v>3</v>
      </c>
      <c r="J295" s="30">
        <v>8</v>
      </c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</row>
    <row r="296" spans="1:25" ht="13.5" thickBot="1" x14ac:dyDescent="0.25">
      <c r="A296" s="24">
        <f t="shared" si="18"/>
        <v>87</v>
      </c>
      <c r="B296" s="24">
        <v>225</v>
      </c>
      <c r="C296" t="s">
        <v>63</v>
      </c>
      <c r="D296" s="75" t="s">
        <v>35</v>
      </c>
      <c r="E296" s="24">
        <f>COUNTIF('Member List'!E296:AB296,"X")</f>
        <v>0</v>
      </c>
      <c r="F296" s="24">
        <f t="shared" si="16"/>
        <v>0</v>
      </c>
      <c r="G296" s="12"/>
      <c r="H296" s="12"/>
      <c r="I296" s="24">
        <f t="shared" si="17"/>
        <v>0</v>
      </c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</row>
    <row r="297" spans="1:25" ht="13.5" thickBot="1" x14ac:dyDescent="0.25">
      <c r="A297" s="24">
        <f t="shared" si="18"/>
        <v>87</v>
      </c>
      <c r="B297" s="24">
        <v>162</v>
      </c>
      <c r="C297" s="74" t="s">
        <v>518</v>
      </c>
      <c r="D297" s="74" t="s">
        <v>519</v>
      </c>
      <c r="E297" s="24">
        <f>COUNTIF('Member List'!E297:AB297,"X")</f>
        <v>0</v>
      </c>
      <c r="F297" s="24">
        <f t="shared" si="16"/>
        <v>0</v>
      </c>
      <c r="G297" s="12"/>
      <c r="H297" s="12"/>
      <c r="I297" s="24">
        <f t="shared" si="17"/>
        <v>0</v>
      </c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</row>
    <row r="298" spans="1:25" ht="13.5" thickBot="1" x14ac:dyDescent="0.25">
      <c r="A298" s="24">
        <f t="shared" si="18"/>
        <v>27</v>
      </c>
      <c r="B298" s="24">
        <v>56</v>
      </c>
      <c r="C298" s="28" t="s">
        <v>262</v>
      </c>
      <c r="D298" s="28" t="s">
        <v>75</v>
      </c>
      <c r="E298" s="24">
        <f>COUNTIF('Member List'!E298:AB298,"X")</f>
        <v>1</v>
      </c>
      <c r="F298" s="24">
        <f t="shared" si="16"/>
        <v>15</v>
      </c>
      <c r="G298" s="12"/>
      <c r="H298" s="12"/>
      <c r="I298" s="24">
        <f t="shared" si="17"/>
        <v>3</v>
      </c>
      <c r="J298" s="30">
        <v>12</v>
      </c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</row>
    <row r="299" spans="1:25" ht="13.5" thickBot="1" x14ac:dyDescent="0.25">
      <c r="A299" s="24">
        <f t="shared" si="18"/>
        <v>87</v>
      </c>
      <c r="B299" s="24">
        <v>199</v>
      </c>
      <c r="C299" s="74" t="s">
        <v>591</v>
      </c>
      <c r="D299" s="74" t="s">
        <v>25</v>
      </c>
      <c r="E299" s="24">
        <f>COUNTIF('Member List'!E299:AB299,"X")</f>
        <v>0</v>
      </c>
      <c r="F299" s="24">
        <f>SUM(I299:AG299)</f>
        <v>0</v>
      </c>
      <c r="G299" s="12"/>
      <c r="H299" s="12"/>
      <c r="I299" s="24">
        <f>3*E299</f>
        <v>0</v>
      </c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</row>
    <row r="300" spans="1:25" ht="13.5" thickBot="1" x14ac:dyDescent="0.25">
      <c r="A300" s="24">
        <f t="shared" si="18"/>
        <v>87</v>
      </c>
      <c r="B300" s="24">
        <v>171</v>
      </c>
      <c r="C300" t="s">
        <v>412</v>
      </c>
      <c r="D300" t="s">
        <v>381</v>
      </c>
      <c r="E300" s="24">
        <f>COUNTIF('Member List'!E300:AB300,"X")</f>
        <v>0</v>
      </c>
      <c r="F300" s="24">
        <f t="shared" si="16"/>
        <v>0</v>
      </c>
      <c r="G300" s="12"/>
      <c r="H300" s="12"/>
      <c r="I300" s="24">
        <f t="shared" si="17"/>
        <v>0</v>
      </c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</row>
    <row r="301" spans="1:25" ht="13.5" thickBot="1" x14ac:dyDescent="0.25">
      <c r="A301" s="24">
        <f t="shared" si="18"/>
        <v>87</v>
      </c>
      <c r="B301" s="24">
        <v>185</v>
      </c>
      <c r="C301" s="74" t="s">
        <v>435</v>
      </c>
      <c r="D301" s="74" t="s">
        <v>25</v>
      </c>
      <c r="E301" s="24">
        <f>COUNTIF('Member List'!E301:AB301,"X")</f>
        <v>0</v>
      </c>
      <c r="F301" s="24">
        <f t="shared" si="16"/>
        <v>0</v>
      </c>
      <c r="G301" s="12"/>
      <c r="H301" s="12"/>
      <c r="I301" s="24">
        <f t="shared" si="17"/>
        <v>0</v>
      </c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</row>
    <row r="302" spans="1:25" ht="13.5" thickBot="1" x14ac:dyDescent="0.25">
      <c r="A302" s="24">
        <f t="shared" si="18"/>
        <v>87</v>
      </c>
      <c r="B302" s="24">
        <v>149</v>
      </c>
      <c r="C302" s="28" t="s">
        <v>197</v>
      </c>
      <c r="D302" s="28" t="s">
        <v>100</v>
      </c>
      <c r="E302" s="24">
        <f>COUNTIF('Member List'!E302:AB302,"X")</f>
        <v>0</v>
      </c>
      <c r="F302" s="24">
        <f t="shared" si="16"/>
        <v>0</v>
      </c>
      <c r="G302" s="12"/>
      <c r="H302" s="12"/>
      <c r="I302" s="24">
        <f t="shared" si="17"/>
        <v>0</v>
      </c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</row>
    <row r="303" spans="1:25" ht="13.5" thickBot="1" x14ac:dyDescent="0.25">
      <c r="A303" s="24">
        <f t="shared" si="18"/>
        <v>87</v>
      </c>
      <c r="B303" s="24">
        <v>225</v>
      </c>
      <c r="C303" t="s">
        <v>132</v>
      </c>
      <c r="D303" t="s">
        <v>274</v>
      </c>
      <c r="E303" s="24">
        <f>COUNTIF('Member List'!E303:AB303,"X")</f>
        <v>0</v>
      </c>
      <c r="F303" s="24">
        <f t="shared" si="16"/>
        <v>0</v>
      </c>
      <c r="G303" s="12"/>
      <c r="H303" s="12"/>
      <c r="I303" s="24">
        <f t="shared" si="17"/>
        <v>0</v>
      </c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</row>
    <row r="304" spans="1:25" ht="13.5" thickBot="1" x14ac:dyDescent="0.25">
      <c r="A304" s="24">
        <f t="shared" si="18"/>
        <v>37</v>
      </c>
      <c r="B304" s="24">
        <v>72</v>
      </c>
      <c r="C304" s="27" t="s">
        <v>132</v>
      </c>
      <c r="D304" s="27" t="s">
        <v>64</v>
      </c>
      <c r="E304" s="24">
        <f>COUNTIF('Member List'!E304:AB304,"X")</f>
        <v>1</v>
      </c>
      <c r="F304" s="24">
        <f t="shared" si="16"/>
        <v>14.5</v>
      </c>
      <c r="G304" s="12"/>
      <c r="H304" s="12"/>
      <c r="I304" s="24">
        <f t="shared" si="17"/>
        <v>3</v>
      </c>
      <c r="J304" s="30">
        <v>11.5</v>
      </c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</row>
    <row r="305" spans="1:25" x14ac:dyDescent="0.2">
      <c r="A305" s="24">
        <f t="shared" si="18"/>
        <v>87</v>
      </c>
      <c r="B305" s="24">
        <v>225</v>
      </c>
      <c r="C305" t="s">
        <v>295</v>
      </c>
      <c r="D305" t="s">
        <v>62</v>
      </c>
      <c r="E305" s="24">
        <f>COUNTIF('Member List'!E305:AB305,"X")</f>
        <v>0</v>
      </c>
      <c r="F305" s="24">
        <f t="shared" si="16"/>
        <v>0</v>
      </c>
      <c r="G305" s="12"/>
      <c r="H305" s="12"/>
      <c r="I305" s="24">
        <f t="shared" si="17"/>
        <v>0</v>
      </c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</row>
    <row r="306" spans="1:25" x14ac:dyDescent="0.2">
      <c r="A306" s="24">
        <f t="shared" si="18"/>
        <v>78</v>
      </c>
      <c r="B306" s="24">
        <v>65</v>
      </c>
      <c r="C306" t="s">
        <v>326</v>
      </c>
      <c r="D306" t="s">
        <v>156</v>
      </c>
      <c r="E306" s="24">
        <f>COUNTIF('Member List'!E306:AB306,"X")</f>
        <v>1</v>
      </c>
      <c r="F306" s="24">
        <f t="shared" si="16"/>
        <v>9</v>
      </c>
      <c r="G306" s="12"/>
      <c r="H306" s="12"/>
      <c r="I306" s="24">
        <f t="shared" si="17"/>
        <v>3</v>
      </c>
      <c r="J306" s="30">
        <v>6</v>
      </c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</row>
    <row r="307" spans="1:25" x14ac:dyDescent="0.2">
      <c r="A307" s="24">
        <f t="shared" si="18"/>
        <v>10</v>
      </c>
      <c r="B307" s="24">
        <v>18</v>
      </c>
      <c r="C307" t="s">
        <v>157</v>
      </c>
      <c r="D307" t="s">
        <v>60</v>
      </c>
      <c r="E307" s="24">
        <f>COUNTIF('Member List'!E307:AB307,"X")</f>
        <v>1</v>
      </c>
      <c r="F307" s="24">
        <f t="shared" ref="F307:F342" si="19">SUM(I307:AG307)</f>
        <v>17</v>
      </c>
      <c r="G307" s="12"/>
      <c r="H307" s="12"/>
      <c r="I307" s="24">
        <f t="shared" ref="I307:I342" si="20">3*E307</f>
        <v>3</v>
      </c>
      <c r="J307" s="30">
        <v>14</v>
      </c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</row>
    <row r="308" spans="1:25" ht="13.5" thickBot="1" x14ac:dyDescent="0.25">
      <c r="A308" s="24">
        <f t="shared" si="18"/>
        <v>87</v>
      </c>
      <c r="B308" s="24">
        <v>225</v>
      </c>
      <c r="C308" t="s">
        <v>273</v>
      </c>
      <c r="D308" t="s">
        <v>65</v>
      </c>
      <c r="E308" s="24">
        <f>COUNTIF('Member List'!E308:AB308,"X")</f>
        <v>0</v>
      </c>
      <c r="F308" s="24">
        <f t="shared" si="19"/>
        <v>0</v>
      </c>
      <c r="G308" s="12"/>
      <c r="H308" s="12"/>
      <c r="I308" s="24">
        <f t="shared" si="20"/>
        <v>0</v>
      </c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</row>
    <row r="309" spans="1:25" ht="13.5" thickBot="1" x14ac:dyDescent="0.25">
      <c r="A309" s="24">
        <f t="shared" si="18"/>
        <v>87</v>
      </c>
      <c r="B309" s="24">
        <v>179</v>
      </c>
      <c r="C309" s="27" t="s">
        <v>133</v>
      </c>
      <c r="D309" s="27" t="s">
        <v>111</v>
      </c>
      <c r="E309" s="24">
        <f>COUNTIF('Member List'!E309:AB309,"X")</f>
        <v>0</v>
      </c>
      <c r="F309" s="24">
        <f t="shared" si="19"/>
        <v>0</v>
      </c>
      <c r="G309" s="12"/>
      <c r="H309" s="12"/>
      <c r="I309" s="24">
        <f t="shared" si="20"/>
        <v>0</v>
      </c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</row>
    <row r="310" spans="1:25" ht="13.5" thickBot="1" x14ac:dyDescent="0.25">
      <c r="A310" s="24">
        <f t="shared" si="18"/>
        <v>87</v>
      </c>
      <c r="B310" s="24">
        <v>147</v>
      </c>
      <c r="C310" t="s">
        <v>350</v>
      </c>
      <c r="D310" t="s">
        <v>353</v>
      </c>
      <c r="E310" s="24">
        <f>COUNTIF('Member List'!E310:AB310,"X")</f>
        <v>0</v>
      </c>
      <c r="F310" s="24">
        <f t="shared" si="19"/>
        <v>0</v>
      </c>
      <c r="G310" s="12"/>
      <c r="H310" s="12"/>
      <c r="I310" s="24">
        <f t="shared" si="20"/>
        <v>0</v>
      </c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</row>
    <row r="311" spans="1:25" ht="13.5" thickBot="1" x14ac:dyDescent="0.25">
      <c r="A311" s="24">
        <f t="shared" si="18"/>
        <v>1</v>
      </c>
      <c r="B311" s="24">
        <v>16</v>
      </c>
      <c r="C311" s="74" t="s">
        <v>376</v>
      </c>
      <c r="D311" s="74" t="s">
        <v>33</v>
      </c>
      <c r="E311" s="24">
        <f>COUNTIF('Member List'!E311:AB311,"X")</f>
        <v>1</v>
      </c>
      <c r="F311" s="24">
        <f t="shared" si="19"/>
        <v>18</v>
      </c>
      <c r="G311" s="12"/>
      <c r="H311" s="12"/>
      <c r="I311" s="24">
        <f t="shared" si="20"/>
        <v>3</v>
      </c>
      <c r="J311" s="30">
        <v>15</v>
      </c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</row>
    <row r="312" spans="1:25" x14ac:dyDescent="0.2">
      <c r="A312" s="24">
        <f t="shared" si="18"/>
        <v>87</v>
      </c>
      <c r="B312" s="24">
        <v>225</v>
      </c>
      <c r="C312" t="s">
        <v>413</v>
      </c>
      <c r="D312" t="s">
        <v>414</v>
      </c>
      <c r="E312" s="24">
        <f>COUNTIF('Member List'!E312:AB312,"X")</f>
        <v>0</v>
      </c>
      <c r="F312" s="24">
        <f t="shared" si="19"/>
        <v>0</v>
      </c>
      <c r="G312" s="12"/>
      <c r="H312" s="12"/>
      <c r="I312" s="24">
        <f t="shared" si="20"/>
        <v>0</v>
      </c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</row>
    <row r="313" spans="1:25" x14ac:dyDescent="0.2">
      <c r="A313" s="24">
        <f t="shared" si="18"/>
        <v>87</v>
      </c>
      <c r="B313" s="24">
        <v>120</v>
      </c>
      <c r="C313" s="75" t="s">
        <v>429</v>
      </c>
      <c r="D313" s="75" t="s">
        <v>166</v>
      </c>
      <c r="E313" s="24">
        <f>COUNTIF('Member List'!E313:AB313,"X")</f>
        <v>0</v>
      </c>
      <c r="F313" s="24">
        <f t="shared" si="19"/>
        <v>0</v>
      </c>
      <c r="G313" s="12"/>
      <c r="H313" s="12"/>
      <c r="I313" s="24">
        <f t="shared" si="20"/>
        <v>0</v>
      </c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</row>
    <row r="314" spans="1:25" x14ac:dyDescent="0.2">
      <c r="A314" s="24">
        <f t="shared" si="18"/>
        <v>87</v>
      </c>
      <c r="B314" s="24">
        <v>199</v>
      </c>
      <c r="C314" s="75" t="s">
        <v>206</v>
      </c>
      <c r="D314" s="75" t="s">
        <v>35</v>
      </c>
      <c r="E314" s="24">
        <f>COUNTIF('Member List'!E314:AB314,"X")</f>
        <v>0</v>
      </c>
      <c r="F314" s="24">
        <f t="shared" si="19"/>
        <v>0</v>
      </c>
      <c r="G314" s="12"/>
      <c r="H314" s="12"/>
      <c r="I314" s="24">
        <f t="shared" si="20"/>
        <v>0</v>
      </c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</row>
    <row r="315" spans="1:25" ht="13.5" thickBot="1" x14ac:dyDescent="0.25">
      <c r="A315" s="24">
        <f t="shared" si="18"/>
        <v>17</v>
      </c>
      <c r="B315" s="24">
        <v>110</v>
      </c>
      <c r="C315" s="75" t="s">
        <v>590</v>
      </c>
      <c r="D315" s="75" t="s">
        <v>126</v>
      </c>
      <c r="E315" s="24">
        <f>COUNTIF('Member List'!E315:AB315,"X")</f>
        <v>1</v>
      </c>
      <c r="F315" s="24">
        <f>SUM(I315:AG315)</f>
        <v>16.5</v>
      </c>
      <c r="G315" s="12"/>
      <c r="H315" s="12"/>
      <c r="I315" s="24">
        <f>3*E315</f>
        <v>3</v>
      </c>
      <c r="J315" s="30">
        <v>13.5</v>
      </c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</row>
    <row r="316" spans="1:25" ht="13.5" thickBot="1" x14ac:dyDescent="0.25">
      <c r="A316" s="24">
        <f t="shared" si="18"/>
        <v>87</v>
      </c>
      <c r="B316" s="24">
        <v>64</v>
      </c>
      <c r="C316" s="28" t="s">
        <v>277</v>
      </c>
      <c r="D316" s="28" t="s">
        <v>278</v>
      </c>
      <c r="E316" s="24">
        <f>COUNTIF('Member List'!E316:AB316,"X")</f>
        <v>0</v>
      </c>
      <c r="F316" s="24">
        <f t="shared" si="19"/>
        <v>0</v>
      </c>
      <c r="G316" s="12"/>
      <c r="H316" s="12"/>
      <c r="I316" s="24">
        <f t="shared" si="20"/>
        <v>0</v>
      </c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</row>
    <row r="317" spans="1:25" ht="13.5" thickBot="1" x14ac:dyDescent="0.25">
      <c r="A317" s="24">
        <f t="shared" si="18"/>
        <v>87</v>
      </c>
      <c r="B317" s="24">
        <v>225</v>
      </c>
      <c r="C317" s="28" t="s">
        <v>268</v>
      </c>
      <c r="D317" s="28" t="s">
        <v>32</v>
      </c>
      <c r="E317" s="24">
        <f>COUNTIF('Member List'!E317:AB317,"X")</f>
        <v>0</v>
      </c>
      <c r="F317" s="24">
        <f t="shared" si="19"/>
        <v>0</v>
      </c>
      <c r="G317" s="12"/>
      <c r="H317" s="12"/>
      <c r="I317" s="24">
        <f t="shared" si="20"/>
        <v>0</v>
      </c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</row>
    <row r="318" spans="1:25" ht="13.5" thickBot="1" x14ac:dyDescent="0.25">
      <c r="A318" s="24">
        <f t="shared" si="18"/>
        <v>87</v>
      </c>
      <c r="B318" s="24">
        <v>173</v>
      </c>
      <c r="C318" s="75" t="s">
        <v>415</v>
      </c>
      <c r="D318" s="75" t="s">
        <v>62</v>
      </c>
      <c r="E318" s="24">
        <f>COUNTIF('Member List'!E318:AB318,"X")</f>
        <v>0</v>
      </c>
      <c r="F318" s="24">
        <f t="shared" si="19"/>
        <v>0</v>
      </c>
      <c r="G318" s="12"/>
      <c r="H318" s="12"/>
      <c r="I318" s="24">
        <f t="shared" si="20"/>
        <v>0</v>
      </c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</row>
    <row r="319" spans="1:25" ht="13.5" thickBot="1" x14ac:dyDescent="0.25">
      <c r="A319" s="24">
        <f t="shared" si="18"/>
        <v>79</v>
      </c>
      <c r="B319" s="24">
        <v>30</v>
      </c>
      <c r="C319" s="74" t="s">
        <v>402</v>
      </c>
      <c r="D319" s="74" t="s">
        <v>403</v>
      </c>
      <c r="E319" s="24">
        <f>COUNTIF('Member List'!E319:AB319,"X")</f>
        <v>1</v>
      </c>
      <c r="F319" s="24">
        <f>SUM(I319:AG319)</f>
        <v>3</v>
      </c>
      <c r="G319" s="12"/>
      <c r="H319" s="12"/>
      <c r="I319" s="24">
        <f>3*E319</f>
        <v>3</v>
      </c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</row>
    <row r="320" spans="1:25" ht="13.5" thickBot="1" x14ac:dyDescent="0.25">
      <c r="A320" s="24">
        <f t="shared" si="18"/>
        <v>79</v>
      </c>
      <c r="B320" s="24">
        <v>55</v>
      </c>
      <c r="C320" s="74" t="s">
        <v>402</v>
      </c>
      <c r="D320" s="74" t="s">
        <v>404</v>
      </c>
      <c r="E320" s="24">
        <f>COUNTIF('Member List'!E320:AB320,"X")</f>
        <v>1</v>
      </c>
      <c r="F320" s="24">
        <f t="shared" si="19"/>
        <v>3</v>
      </c>
      <c r="G320" s="12"/>
      <c r="H320" s="12"/>
      <c r="I320" s="24">
        <f t="shared" si="20"/>
        <v>3</v>
      </c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</row>
    <row r="321" spans="1:25" ht="13.5" thickBot="1" x14ac:dyDescent="0.25">
      <c r="A321" s="24">
        <f t="shared" si="18"/>
        <v>87</v>
      </c>
      <c r="B321" s="24">
        <v>225</v>
      </c>
      <c r="C321" s="28" t="s">
        <v>279</v>
      </c>
      <c r="D321" s="28" t="s">
        <v>352</v>
      </c>
      <c r="E321" s="24">
        <f>COUNTIF('Member List'!E321:AB321,"X")</f>
        <v>0</v>
      </c>
      <c r="F321" s="24">
        <f t="shared" si="19"/>
        <v>0</v>
      </c>
      <c r="G321" s="12"/>
      <c r="H321" s="12"/>
      <c r="I321" s="24">
        <f t="shared" si="20"/>
        <v>0</v>
      </c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</row>
    <row r="322" spans="1:25" x14ac:dyDescent="0.2">
      <c r="A322" s="24">
        <f t="shared" si="18"/>
        <v>79</v>
      </c>
      <c r="B322" s="24">
        <v>42</v>
      </c>
      <c r="C322" t="s">
        <v>279</v>
      </c>
      <c r="D322" t="s">
        <v>280</v>
      </c>
      <c r="E322" s="24">
        <f>COUNTIF('Member List'!E322:AB322,"X")</f>
        <v>1</v>
      </c>
      <c r="F322" s="24">
        <f t="shared" si="19"/>
        <v>3</v>
      </c>
      <c r="G322" s="12"/>
      <c r="H322" s="12"/>
      <c r="I322" s="24">
        <f t="shared" si="20"/>
        <v>3</v>
      </c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</row>
    <row r="323" spans="1:25" ht="13.5" thickBot="1" x14ac:dyDescent="0.25">
      <c r="A323" s="24">
        <f t="shared" si="18"/>
        <v>46</v>
      </c>
      <c r="B323" s="24">
        <v>225</v>
      </c>
      <c r="C323" s="75" t="s">
        <v>674</v>
      </c>
      <c r="D323" s="75" t="s">
        <v>675</v>
      </c>
      <c r="E323" s="24">
        <f>COUNTIF('Member List'!E323:AB323,"X")</f>
        <v>1</v>
      </c>
      <c r="F323" s="24">
        <f>SUM(I323:AG323)</f>
        <v>13</v>
      </c>
      <c r="G323" s="12"/>
      <c r="H323" s="12"/>
      <c r="I323" s="24">
        <f>3*E323</f>
        <v>3</v>
      </c>
      <c r="J323" s="30">
        <v>10</v>
      </c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</row>
    <row r="324" spans="1:25" ht="13.5" thickBot="1" x14ac:dyDescent="0.25">
      <c r="A324" s="24">
        <f t="shared" ref="A324:A342" si="21">IF(F324&lt;&gt;"",RANK(F324,F$5:F$372,0),"")</f>
        <v>87</v>
      </c>
      <c r="B324" s="24">
        <v>134</v>
      </c>
      <c r="C324" s="74" t="s">
        <v>599</v>
      </c>
      <c r="D324" s="74" t="s">
        <v>115</v>
      </c>
      <c r="E324" s="24">
        <f>COUNTIF('Member List'!E324:AB324,"X")</f>
        <v>0</v>
      </c>
      <c r="F324" s="24">
        <f t="shared" si="19"/>
        <v>0</v>
      </c>
      <c r="G324" s="12"/>
      <c r="H324" s="12"/>
      <c r="I324" s="24">
        <f t="shared" si="20"/>
        <v>0</v>
      </c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</row>
    <row r="325" spans="1:25" ht="13.5" thickBot="1" x14ac:dyDescent="0.25">
      <c r="A325" s="24">
        <f t="shared" si="21"/>
        <v>87</v>
      </c>
      <c r="B325" s="24">
        <v>199</v>
      </c>
      <c r="C325" s="75" t="s">
        <v>600</v>
      </c>
      <c r="D325" s="75" t="s">
        <v>199</v>
      </c>
      <c r="E325" s="24">
        <f>COUNTIF('Member List'!E325:AB325,"X")</f>
        <v>0</v>
      </c>
      <c r="F325" s="24">
        <f t="shared" si="19"/>
        <v>0</v>
      </c>
      <c r="G325" s="12"/>
      <c r="H325" s="12"/>
      <c r="I325" s="24">
        <f t="shared" si="20"/>
        <v>0</v>
      </c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66"/>
      <c r="V325" s="30"/>
      <c r="W325" s="30"/>
    </row>
    <row r="326" spans="1:25" ht="13.5" thickBot="1" x14ac:dyDescent="0.25">
      <c r="A326" s="24">
        <f t="shared" si="21"/>
        <v>79</v>
      </c>
      <c r="B326" s="24">
        <v>189</v>
      </c>
      <c r="C326" s="74" t="s">
        <v>547</v>
      </c>
      <c r="D326" s="74" t="s">
        <v>324</v>
      </c>
      <c r="E326" s="24">
        <f>COUNTIF('Member List'!E326:AB326,"X")</f>
        <v>1</v>
      </c>
      <c r="F326" s="24">
        <f>SUM(I326:AG326)</f>
        <v>3</v>
      </c>
      <c r="G326" s="12"/>
      <c r="H326" s="12"/>
      <c r="I326" s="24">
        <f>3*E326</f>
        <v>3</v>
      </c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</row>
    <row r="327" spans="1:25" ht="13.5" thickBot="1" x14ac:dyDescent="0.25">
      <c r="A327" s="24">
        <f t="shared" si="21"/>
        <v>87</v>
      </c>
      <c r="B327" s="24">
        <v>154</v>
      </c>
      <c r="C327" t="s">
        <v>373</v>
      </c>
      <c r="D327" t="s">
        <v>374</v>
      </c>
      <c r="E327" s="24">
        <f>COUNTIF('Member List'!E327:AB327,"X")</f>
        <v>0</v>
      </c>
      <c r="F327" s="24">
        <f t="shared" si="19"/>
        <v>0</v>
      </c>
      <c r="G327" s="12"/>
      <c r="H327" s="12"/>
      <c r="I327" s="24">
        <f t="shared" si="20"/>
        <v>0</v>
      </c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</row>
    <row r="328" spans="1:25" ht="13.5" thickBot="1" x14ac:dyDescent="0.25">
      <c r="A328" s="24">
        <f t="shared" si="21"/>
        <v>87</v>
      </c>
      <c r="B328" s="24">
        <v>225</v>
      </c>
      <c r="C328" s="74" t="s">
        <v>373</v>
      </c>
      <c r="D328" s="74" t="s">
        <v>294</v>
      </c>
      <c r="E328" s="24">
        <f>COUNTIF('Member List'!E328:AB328,"X")</f>
        <v>0</v>
      </c>
      <c r="F328" s="24">
        <f>SUM(I328:AG328)</f>
        <v>0</v>
      </c>
      <c r="G328" s="12"/>
      <c r="H328" s="12"/>
      <c r="I328" s="24">
        <f>3*E328</f>
        <v>0</v>
      </c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</row>
    <row r="329" spans="1:25" ht="13.5" thickBot="1" x14ac:dyDescent="0.25">
      <c r="A329" s="24">
        <f t="shared" si="21"/>
        <v>1</v>
      </c>
      <c r="B329" s="24">
        <v>1</v>
      </c>
      <c r="C329" s="74" t="s">
        <v>453</v>
      </c>
      <c r="D329" s="74" t="s">
        <v>126</v>
      </c>
      <c r="E329" s="24">
        <f>COUNTIF('Member List'!E329:AB329,"X")</f>
        <v>1</v>
      </c>
      <c r="F329" s="24">
        <f t="shared" si="19"/>
        <v>18</v>
      </c>
      <c r="G329" s="12"/>
      <c r="H329" s="12"/>
      <c r="I329" s="24">
        <f t="shared" si="20"/>
        <v>3</v>
      </c>
      <c r="J329" s="30">
        <v>15</v>
      </c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</row>
    <row r="330" spans="1:25" x14ac:dyDescent="0.2">
      <c r="A330" s="24">
        <f t="shared" si="21"/>
        <v>73</v>
      </c>
      <c r="B330" s="24">
        <v>225</v>
      </c>
      <c r="C330" s="75" t="s">
        <v>200</v>
      </c>
      <c r="D330" s="75" t="s">
        <v>676</v>
      </c>
      <c r="E330" s="24">
        <f>COUNTIF('Member List'!E330:AB330,"X")</f>
        <v>1</v>
      </c>
      <c r="F330" s="24">
        <f>SUM(I330:AG330)</f>
        <v>10</v>
      </c>
      <c r="G330" s="12"/>
      <c r="H330" s="12"/>
      <c r="I330" s="24">
        <f>3*E330</f>
        <v>3</v>
      </c>
      <c r="J330" s="30">
        <v>7</v>
      </c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</row>
    <row r="331" spans="1:25" ht="13.5" thickBot="1" x14ac:dyDescent="0.25">
      <c r="A331" s="24">
        <f t="shared" si="21"/>
        <v>57</v>
      </c>
      <c r="B331" s="24">
        <v>109</v>
      </c>
      <c r="C331" t="s">
        <v>200</v>
      </c>
      <c r="D331" t="s">
        <v>140</v>
      </c>
      <c r="E331" s="24">
        <f>COUNTIF('Member List'!E331:AB331,"X")</f>
        <v>1</v>
      </c>
      <c r="F331" s="24">
        <f t="shared" si="19"/>
        <v>12</v>
      </c>
      <c r="G331" s="12"/>
      <c r="H331" s="12"/>
      <c r="I331" s="24">
        <f t="shared" si="20"/>
        <v>3</v>
      </c>
      <c r="J331" s="30">
        <v>9</v>
      </c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</row>
    <row r="332" spans="1:25" ht="13.5" thickBot="1" x14ac:dyDescent="0.25">
      <c r="A332" s="24">
        <f t="shared" si="21"/>
        <v>87</v>
      </c>
      <c r="B332" s="24">
        <v>225</v>
      </c>
      <c r="C332" s="27" t="s">
        <v>129</v>
      </c>
      <c r="D332" s="27" t="s">
        <v>65</v>
      </c>
      <c r="E332" s="24">
        <f>COUNTIF('Member List'!E332:AB332,"X")</f>
        <v>0</v>
      </c>
      <c r="F332" s="24">
        <f t="shared" si="19"/>
        <v>0</v>
      </c>
      <c r="G332" s="12"/>
      <c r="H332" s="12"/>
      <c r="I332" s="24">
        <f t="shared" si="20"/>
        <v>0</v>
      </c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</row>
    <row r="333" spans="1:25" ht="13.5" thickBot="1" x14ac:dyDescent="0.25">
      <c r="A333" s="24">
        <f t="shared" si="21"/>
        <v>87</v>
      </c>
      <c r="B333" s="24">
        <v>225</v>
      </c>
      <c r="C333" s="28" t="s">
        <v>129</v>
      </c>
      <c r="D333" s="28" t="s">
        <v>139</v>
      </c>
      <c r="E333" s="24">
        <f>COUNTIF('Member List'!E333:AB333,"X")</f>
        <v>0</v>
      </c>
      <c r="F333" s="24">
        <f t="shared" si="19"/>
        <v>0</v>
      </c>
      <c r="G333" s="12"/>
      <c r="H333" s="12"/>
      <c r="I333" s="24">
        <f t="shared" si="20"/>
        <v>0</v>
      </c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</row>
    <row r="334" spans="1:25" ht="13.5" thickBot="1" x14ac:dyDescent="0.25">
      <c r="A334" s="24">
        <f t="shared" si="21"/>
        <v>87</v>
      </c>
      <c r="B334" s="24">
        <v>17</v>
      </c>
      <c r="C334" t="s">
        <v>393</v>
      </c>
      <c r="D334" t="s">
        <v>33</v>
      </c>
      <c r="E334" s="24">
        <f>COUNTIF('Member List'!E334:AB334,"X")</f>
        <v>0</v>
      </c>
      <c r="F334" s="24">
        <f>SUM(I334:AG334)</f>
        <v>0</v>
      </c>
      <c r="G334" s="12"/>
      <c r="H334" s="12"/>
      <c r="I334" s="24">
        <f>3*E334</f>
        <v>0</v>
      </c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</row>
    <row r="335" spans="1:25" ht="13.5" thickBot="1" x14ac:dyDescent="0.25">
      <c r="A335" s="24">
        <f t="shared" si="21"/>
        <v>87</v>
      </c>
      <c r="B335" s="24">
        <v>225</v>
      </c>
      <c r="C335" s="28" t="s">
        <v>257</v>
      </c>
      <c r="D335" s="28" t="s">
        <v>258</v>
      </c>
      <c r="E335" s="24">
        <f>COUNTIF('Member List'!E335:AB335,"X")</f>
        <v>0</v>
      </c>
      <c r="F335" s="24">
        <f t="shared" si="19"/>
        <v>0</v>
      </c>
      <c r="G335" s="12"/>
      <c r="H335" s="12"/>
      <c r="I335" s="24">
        <f t="shared" si="20"/>
        <v>0</v>
      </c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</row>
    <row r="336" spans="1:25" ht="13.5" thickBot="1" x14ac:dyDescent="0.25">
      <c r="A336" s="24">
        <f t="shared" si="21"/>
        <v>87</v>
      </c>
      <c r="B336" s="24">
        <v>225</v>
      </c>
      <c r="C336" s="28" t="s">
        <v>257</v>
      </c>
      <c r="D336" s="28" t="s">
        <v>259</v>
      </c>
      <c r="E336" s="24">
        <f>COUNTIF('Member List'!E336:AB336,"X")</f>
        <v>0</v>
      </c>
      <c r="F336" s="24">
        <f t="shared" si="19"/>
        <v>0</v>
      </c>
      <c r="G336" s="12"/>
      <c r="H336" s="12"/>
      <c r="I336" s="24">
        <f t="shared" si="20"/>
        <v>0</v>
      </c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</row>
    <row r="337" spans="1:25" ht="13.5" thickBot="1" x14ac:dyDescent="0.25">
      <c r="A337" s="24">
        <f t="shared" si="21"/>
        <v>87</v>
      </c>
      <c r="B337" s="24">
        <v>225</v>
      </c>
      <c r="C337" s="28" t="s">
        <v>282</v>
      </c>
      <c r="D337" s="28" t="s">
        <v>283</v>
      </c>
      <c r="E337" s="24">
        <f>COUNTIF('Member List'!E337:AB337,"X")</f>
        <v>0</v>
      </c>
      <c r="F337" s="24">
        <f t="shared" si="19"/>
        <v>0</v>
      </c>
      <c r="G337" s="12"/>
      <c r="H337" s="12"/>
      <c r="I337" s="24">
        <f t="shared" si="20"/>
        <v>0</v>
      </c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</row>
    <row r="338" spans="1:25" ht="13.5" thickBot="1" x14ac:dyDescent="0.25">
      <c r="A338" s="24">
        <f t="shared" si="21"/>
        <v>87</v>
      </c>
      <c r="B338" s="24">
        <v>225</v>
      </c>
      <c r="C338" s="74" t="s">
        <v>405</v>
      </c>
      <c r="D338" s="74" t="s">
        <v>130</v>
      </c>
      <c r="E338" s="24">
        <f>COUNTIF('Member List'!E338:AB338,"X")</f>
        <v>0</v>
      </c>
      <c r="F338" s="24">
        <f t="shared" si="19"/>
        <v>0</v>
      </c>
      <c r="G338" s="12"/>
      <c r="H338" s="12"/>
      <c r="I338" s="24">
        <f t="shared" si="20"/>
        <v>0</v>
      </c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</row>
    <row r="339" spans="1:25" x14ac:dyDescent="0.2">
      <c r="A339" s="24">
        <f t="shared" si="21"/>
        <v>87</v>
      </c>
      <c r="B339" s="24">
        <v>225</v>
      </c>
      <c r="C339" s="75" t="s">
        <v>432</v>
      </c>
      <c r="D339" s="75" t="s">
        <v>53</v>
      </c>
      <c r="E339" s="24">
        <f>COUNTIF('Member List'!E339:AB339,"X")</f>
        <v>0</v>
      </c>
      <c r="F339" s="24">
        <f>SUM(I339:AG339)</f>
        <v>0</v>
      </c>
      <c r="G339" s="12"/>
      <c r="H339" s="12"/>
      <c r="I339" s="24">
        <f>3*E339</f>
        <v>0</v>
      </c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</row>
    <row r="340" spans="1:25" ht="13.5" thickBot="1" x14ac:dyDescent="0.25">
      <c r="A340" s="24">
        <f t="shared" si="21"/>
        <v>87</v>
      </c>
      <c r="B340" s="24">
        <v>225</v>
      </c>
      <c r="C340" s="75" t="s">
        <v>432</v>
      </c>
      <c r="D340" s="75" t="s">
        <v>433</v>
      </c>
      <c r="E340" s="24">
        <f>COUNTIF('Member List'!E340:AB340,"X")</f>
        <v>0</v>
      </c>
      <c r="F340" s="24">
        <f>SUM(I340:AG340)</f>
        <v>0</v>
      </c>
      <c r="G340" s="12"/>
      <c r="H340" s="12"/>
      <c r="I340" s="24">
        <f>3*E340</f>
        <v>0</v>
      </c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</row>
    <row r="341" spans="1:25" ht="13.5" thickBot="1" x14ac:dyDescent="0.25">
      <c r="A341" s="24">
        <f t="shared" si="21"/>
        <v>87</v>
      </c>
      <c r="B341" s="24">
        <v>137</v>
      </c>
      <c r="C341" s="28" t="s">
        <v>216</v>
      </c>
      <c r="D341" s="28" t="s">
        <v>135</v>
      </c>
      <c r="E341" s="24">
        <f>COUNTIF('Member List'!E341:AB341,"X")</f>
        <v>0</v>
      </c>
      <c r="F341" s="24">
        <f t="shared" si="19"/>
        <v>0</v>
      </c>
      <c r="G341" s="12"/>
      <c r="H341" s="12"/>
      <c r="I341" s="24">
        <f t="shared" si="20"/>
        <v>0</v>
      </c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</row>
    <row r="342" spans="1:25" ht="13.5" thickBot="1" x14ac:dyDescent="0.25">
      <c r="A342" s="24">
        <f t="shared" si="21"/>
        <v>57</v>
      </c>
      <c r="B342" s="24">
        <v>41</v>
      </c>
      <c r="C342" s="28" t="s">
        <v>301</v>
      </c>
      <c r="D342" s="28" t="s">
        <v>100</v>
      </c>
      <c r="E342" s="24">
        <f>COUNTIF('Member List'!E342:AB342,"X")</f>
        <v>1</v>
      </c>
      <c r="F342" s="24">
        <f t="shared" si="19"/>
        <v>12</v>
      </c>
      <c r="G342" s="12"/>
      <c r="H342" s="12"/>
      <c r="I342" s="24">
        <f t="shared" si="20"/>
        <v>3</v>
      </c>
      <c r="J342" s="30">
        <v>9</v>
      </c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</row>
    <row r="343" spans="1:25" ht="15" x14ac:dyDescent="0.2">
      <c r="A343" s="4"/>
      <c r="B343" s="4"/>
      <c r="C343" s="12"/>
      <c r="D343" s="12"/>
      <c r="E343" s="16" t="s">
        <v>168</v>
      </c>
      <c r="F343" s="4"/>
      <c r="J343" s="30">
        <f t="shared" ref="J343:R343" si="22">SUM(J5:J342)</f>
        <v>868</v>
      </c>
      <c r="K343" s="30">
        <f t="shared" si="22"/>
        <v>0</v>
      </c>
      <c r="L343" s="30">
        <f t="shared" si="22"/>
        <v>0</v>
      </c>
      <c r="M343" s="30">
        <f t="shared" si="22"/>
        <v>0</v>
      </c>
      <c r="N343" s="30">
        <f t="shared" si="22"/>
        <v>0</v>
      </c>
      <c r="O343" s="30">
        <f t="shared" si="22"/>
        <v>0</v>
      </c>
      <c r="P343" s="30">
        <f t="shared" si="22"/>
        <v>0</v>
      </c>
      <c r="Q343" s="30">
        <f t="shared" si="22"/>
        <v>0</v>
      </c>
      <c r="R343" s="30">
        <f t="shared" si="22"/>
        <v>0</v>
      </c>
      <c r="S343" s="30">
        <f>SUM(S4:S342)</f>
        <v>0</v>
      </c>
      <c r="T343" s="30">
        <f t="shared" ref="T343:X343" si="23">SUM(T4:T342)</f>
        <v>0</v>
      </c>
      <c r="U343" s="30">
        <f t="shared" si="23"/>
        <v>0</v>
      </c>
      <c r="V343" s="30">
        <f t="shared" si="23"/>
        <v>0</v>
      </c>
      <c r="W343" s="30">
        <f t="shared" si="23"/>
        <v>0</v>
      </c>
      <c r="X343" s="30">
        <f t="shared" si="23"/>
        <v>0</v>
      </c>
      <c r="Y343" s="30">
        <f>SUM(Y5:Y342)</f>
        <v>0</v>
      </c>
    </row>
  </sheetData>
  <autoFilter ref="A1:Y343" xr:uid="{F854F5E6-742B-47DF-AEF4-7685017DE333}"/>
  <hyperlinks>
    <hyperlink ref="C15:D15" r:id="rId1" display="Baginski" xr:uid="{F3BD75D2-F40F-482B-9D78-262F6B252D1B}"/>
    <hyperlink ref="C55:D55" r:id="rId2" display="Carpenter" xr:uid="{00FD4EAC-ED3B-4175-B037-120E25369767}"/>
    <hyperlink ref="C64:D64" r:id="rId3" display="Christenson" xr:uid="{B8D1CF41-2BD7-4DCB-8FF4-640A82E78338}"/>
    <hyperlink ref="C79:D79" r:id="rId4" display="Decker" xr:uid="{A3A6AC93-54ED-4CA6-A88B-A3327E2DBB22}"/>
    <hyperlink ref="C88:D88" r:id="rId5" display="Dwyer" xr:uid="{BCD97A6E-56A5-4DDB-926E-E73245C11C07}"/>
    <hyperlink ref="C145:D145" r:id="rId6" display="Hoving" xr:uid="{D6DE757D-A897-4594-9E7E-97FAEBB30BDD}"/>
    <hyperlink ref="C160:D160" r:id="rId7" display="Kim" xr:uid="{643B1A72-4449-4B09-B1D0-CCED1228A1E5}"/>
    <hyperlink ref="C182:D182" r:id="rId8" display="Lucius" xr:uid="{A2C13E7A-6896-4C35-A28C-79025E6A0BDE}"/>
    <hyperlink ref="C183:D183" r:id="rId9" display="Lucius" xr:uid="{D7BC1FDC-ACD3-449D-ACE8-6372290E1892}"/>
    <hyperlink ref="C210:D210" r:id="rId10" display="Miller" xr:uid="{F68B655B-A4F1-4E27-8666-C17D8E35937C}"/>
    <hyperlink ref="C232:D232" r:id="rId11" display="Onstot" xr:uid="{3A0D8004-B8CD-4ABC-9DDA-79B63F028DC0}"/>
    <hyperlink ref="C261:D261" r:id="rId12" display="Richerson" xr:uid="{F30D9AAE-012C-4F8D-9357-38903090418C}"/>
    <hyperlink ref="C264:D264" r:id="rId13" display="Roberts " xr:uid="{1C7D251E-942C-40BF-BCA2-011395C09EB1}"/>
    <hyperlink ref="C268:D268" r:id="rId14" display="Romanyak" xr:uid="{4DCE7D46-28BF-48EC-B126-BBBB04BAF9FC}"/>
    <hyperlink ref="C286:D286" r:id="rId15" display="Shelton" xr:uid="{B637AC0C-53D0-4B9A-8DF2-9D1F945E559F}"/>
    <hyperlink ref="C187:D187" r:id="rId16" display="Lynn" xr:uid="{74CBEA5D-F3EE-4A01-A7B0-3470FA6507D1}"/>
    <hyperlink ref="C102:D102" r:id="rId17" display="Francisco" xr:uid="{FEADC643-5B40-48C2-AF1D-399A2FDAC989}"/>
    <hyperlink ref="C196:D196" r:id="rId18" display="Mann" xr:uid="{6FD0EEA5-D2CB-4065-B248-021E405EFA3C}"/>
    <hyperlink ref="C140:D140" r:id="rId19" display="Holder" xr:uid="{82ABE9B7-8629-4028-8C14-D3FB18B484FF}"/>
    <hyperlink ref="C25:D25" r:id="rId20" display="Ballard" xr:uid="{2E28FD50-852E-4017-8912-F43A5E76A3DB}"/>
    <hyperlink ref="C74:D74" r:id="rId21" display="Cozby" xr:uid="{5AFA4266-5226-416B-B1B5-5DF3DDE363F3}"/>
    <hyperlink ref="C110:D110" r:id="rId22" display="Glenn" xr:uid="{2A2D2FA2-A3A7-4F47-8F5C-A0FDC4C9F646}"/>
    <hyperlink ref="C134:D134" r:id="rId23" display="Henderson" xr:uid="{06A572FC-540F-4B09-9E83-DB6A27C8C9DB}"/>
    <hyperlink ref="C190:D190" r:id="rId24" display="Macalik" xr:uid="{9AA3393A-C7C7-4EC4-A6B3-DEA1889E61A4}"/>
    <hyperlink ref="C199:D199" r:id="rId25" display="Martin" xr:uid="{CA0E1097-AEA0-4727-B622-DC27FB45016E}"/>
    <hyperlink ref="C200:D200" r:id="rId26" display="Mcconnell" xr:uid="{ED54E2DD-E673-41D0-AC55-32675355E648}"/>
    <hyperlink ref="C239:D239" r:id="rId27" display="Partain" xr:uid="{9B431FC5-6EC3-433F-B0AF-9C832C944C8D}"/>
    <hyperlink ref="C247:D247" r:id="rId28" display="Pool" xr:uid="{87BDDAF9-56FF-4F51-9919-2DE587806936}"/>
    <hyperlink ref="C265:D265" r:id="rId29" display="Roberts " xr:uid="{8D737C32-2D3A-4E41-BFBF-5F6CC2CD663E}"/>
    <hyperlink ref="C275:D275" r:id="rId30" display="Schneeberg" xr:uid="{DBF1F80A-D8A1-49CC-A6F9-D3DE4E0032A5}"/>
    <hyperlink ref="C253:D253" r:id="rId31" display="Quinn" xr:uid="{D57866CC-53D1-41CF-B393-D9DEFB0ACC18}"/>
    <hyperlink ref="C278:D278" r:id="rId32" display="Schuveiller" xr:uid="{2C6BBC70-446F-4168-AD8B-7096050F7249}"/>
    <hyperlink ref="C66:D66" r:id="rId33" display="Clopton" xr:uid="{D13AB2B6-574A-427A-98F3-9D6383416496}"/>
    <hyperlink ref="C104:D104" r:id="rId34" display="Frauli" xr:uid="{3826B506-5180-4232-A8A9-6C00CFF9F784}"/>
    <hyperlink ref="C115:D115" r:id="rId35" display="Gorman" xr:uid="{1F58DC27-4258-4A76-92BE-117EF2A66277}"/>
    <hyperlink ref="C141:D141" r:id="rId36" display="Holder" xr:uid="{5220C233-1F0D-492F-9623-23DFFEC3E002}"/>
    <hyperlink ref="C151:D151" r:id="rId37" display="James" xr:uid="{850AC50B-BD2C-409A-ACBA-91379A2B0224}"/>
    <hyperlink ref="C188:D188" r:id="rId38" display="Lynn" xr:uid="{9EFF9D46-0DE9-42CF-A137-2958E532D494}"/>
    <hyperlink ref="C304:D304" r:id="rId39" display="Steinkirchner" xr:uid="{935F93E9-D0C4-4139-B9E6-8FBC764B3F6B}"/>
    <hyperlink ref="C93:D93" r:id="rId40" display="Ellison" xr:uid="{C38201E1-8CD1-4F5A-9A60-156FCA9757C6}"/>
    <hyperlink ref="C94:D94" r:id="rId41" display="Ellison" xr:uid="{5DF8C8D5-C527-4C1D-B2EE-FAD936EF4FFA}"/>
    <hyperlink ref="C309:D309" r:id="rId42" display="Suber" xr:uid="{011DB469-C0A2-4DA5-9803-9F2D9D49FE80}"/>
    <hyperlink ref="C332:D332" r:id="rId43" display="Williams" xr:uid="{A2D74502-065E-47B9-9C4D-F84A84ED68C7}"/>
    <hyperlink ref="C191:D191" r:id="rId44" display="MacDowell" xr:uid="{B16E4D33-06A0-4BD2-9B36-E641896E05B6}"/>
  </hyperlinks>
  <pageMargins left="0.7" right="0.7" top="0.75" bottom="0.75" header="0.3" footer="0.3"/>
  <pageSetup orientation="portrait" horizontalDpi="4294967293" verticalDpi="0" r:id="rId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4"/>
  <dimension ref="A1:AG346"/>
  <sheetViews>
    <sheetView zoomScale="110" zoomScaleNormal="110" zoomScalePageLayoutView="90" workbookViewId="0">
      <selection activeCell="E2" sqref="E2"/>
    </sheetView>
  </sheetViews>
  <sheetFormatPr defaultRowHeight="12.75" x14ac:dyDescent="0.2"/>
  <cols>
    <col min="3" max="3" width="11.42578125" bestFit="1" customWidth="1"/>
    <col min="6" max="6" width="11" customWidth="1"/>
    <col min="7" max="8" width="1.85546875" customWidth="1"/>
    <col min="9" max="9" width="6.5703125" customWidth="1"/>
    <col min="10" max="10" width="5.42578125" customWidth="1"/>
    <col min="11" max="11" width="6.28515625" customWidth="1"/>
    <col min="12" max="12" width="6.42578125" customWidth="1"/>
    <col min="13" max="13" width="6.28515625" customWidth="1"/>
    <col min="14" max="14" width="7.140625" customWidth="1"/>
    <col min="15" max="15" width="6.28515625" customWidth="1"/>
    <col min="16" max="16" width="6.140625" style="30" customWidth="1"/>
    <col min="17" max="17" width="6.140625" customWidth="1"/>
    <col min="18" max="18" width="6.28515625" customWidth="1"/>
    <col min="19" max="19" width="6.140625" customWidth="1"/>
    <col min="20" max="20" width="6.42578125" customWidth="1"/>
    <col min="21" max="21" width="5.5703125" customWidth="1"/>
    <col min="22" max="22" width="6.28515625" customWidth="1"/>
    <col min="23" max="23" width="6" customWidth="1"/>
    <col min="24" max="26" width="5.7109375" customWidth="1"/>
    <col min="27" max="27" width="7.140625" customWidth="1"/>
    <col min="28" max="29" width="5.7109375" customWidth="1"/>
    <col min="30" max="32" width="7.7109375" customWidth="1"/>
  </cols>
  <sheetData>
    <row r="1" spans="1:32" ht="21" thickBot="1" x14ac:dyDescent="0.35">
      <c r="A1" s="20"/>
      <c r="B1" s="20" t="s">
        <v>107</v>
      </c>
      <c r="C1" s="20"/>
      <c r="D1" s="20"/>
      <c r="E1" s="20"/>
      <c r="F1" s="20"/>
      <c r="G1" s="20"/>
      <c r="J1" s="30"/>
      <c r="K1" s="30"/>
      <c r="U1" s="30"/>
      <c r="V1" s="30"/>
      <c r="W1" s="30"/>
    </row>
    <row r="2" spans="1:32" ht="15" x14ac:dyDescent="0.2">
      <c r="A2" s="14"/>
      <c r="B2" s="3"/>
      <c r="E2" s="3"/>
      <c r="F2" s="4"/>
      <c r="J2" s="30"/>
      <c r="K2" s="30"/>
      <c r="O2" s="53"/>
      <c r="U2" s="30"/>
      <c r="V2" s="12"/>
      <c r="W2" s="11"/>
    </row>
    <row r="3" spans="1:32" ht="39" thickBot="1" x14ac:dyDescent="0.25">
      <c r="A3" s="21" t="s">
        <v>0</v>
      </c>
      <c r="B3" s="22" t="s">
        <v>160</v>
      </c>
      <c r="C3" s="25" t="s">
        <v>37</v>
      </c>
      <c r="D3" s="25" t="s">
        <v>38</v>
      </c>
      <c r="E3" s="23" t="s">
        <v>39</v>
      </c>
      <c r="F3" s="23" t="s">
        <v>41</v>
      </c>
      <c r="G3" s="12"/>
      <c r="H3" s="12"/>
      <c r="I3" s="62" t="s">
        <v>670</v>
      </c>
      <c r="J3" s="62" t="s">
        <v>647</v>
      </c>
      <c r="K3" s="62" t="s">
        <v>327</v>
      </c>
      <c r="L3" s="31" t="s">
        <v>165</v>
      </c>
      <c r="M3" s="31" t="s">
        <v>77</v>
      </c>
      <c r="N3" s="62" t="s">
        <v>355</v>
      </c>
      <c r="O3" s="62" t="s">
        <v>375</v>
      </c>
      <c r="P3" s="62" t="s">
        <v>622</v>
      </c>
      <c r="Q3" s="62" t="s">
        <v>380</v>
      </c>
      <c r="R3" s="65" t="s">
        <v>431</v>
      </c>
      <c r="S3" s="65" t="s">
        <v>517</v>
      </c>
      <c r="T3" s="65" t="s">
        <v>522</v>
      </c>
      <c r="U3" s="65" t="s">
        <v>523</v>
      </c>
      <c r="V3" s="65" t="s">
        <v>524</v>
      </c>
      <c r="W3" s="58" t="s">
        <v>392</v>
      </c>
      <c r="X3" s="59"/>
      <c r="Y3" s="58"/>
      <c r="Z3" s="58"/>
      <c r="AA3" s="52"/>
      <c r="AB3" s="52"/>
      <c r="AC3" s="52"/>
      <c r="AD3" s="52"/>
      <c r="AE3" s="52"/>
      <c r="AF3" s="52"/>
    </row>
    <row r="4" spans="1:32" ht="14.25" thickTop="1" thickBot="1" x14ac:dyDescent="0.25">
      <c r="A4" s="24">
        <f t="shared" ref="A4:A67" si="0">IF(F4&lt;&gt;"",RANK(F4,F$5:F$372,0),"")</f>
        <v>41</v>
      </c>
      <c r="B4" s="24">
        <v>169</v>
      </c>
      <c r="C4" s="28" t="s">
        <v>657</v>
      </c>
      <c r="D4" s="28" t="s">
        <v>35</v>
      </c>
      <c r="E4" s="24">
        <f>COUNTIF('Member List'!E4:AB4,"X")</f>
        <v>0</v>
      </c>
      <c r="F4" s="44">
        <f t="shared" ref="F4" si="1">SUM(I4:AF4)</f>
        <v>0</v>
      </c>
      <c r="G4" s="12"/>
      <c r="H4" s="12"/>
      <c r="J4" s="43"/>
      <c r="K4" s="43"/>
      <c r="L4" s="42"/>
      <c r="M4" s="42"/>
      <c r="N4" s="42"/>
      <c r="O4" s="42"/>
      <c r="P4" s="35"/>
      <c r="Q4" s="34"/>
      <c r="R4" s="46"/>
      <c r="S4" s="67"/>
      <c r="T4" s="67"/>
      <c r="U4" s="30"/>
      <c r="V4" s="30"/>
      <c r="W4" s="30"/>
    </row>
    <row r="5" spans="1:32" ht="13.5" thickBot="1" x14ac:dyDescent="0.25">
      <c r="A5" s="24">
        <f t="shared" si="0"/>
        <v>1</v>
      </c>
      <c r="B5" s="24">
        <v>71</v>
      </c>
      <c r="C5" s="28" t="s">
        <v>238</v>
      </c>
      <c r="D5" s="28" t="s">
        <v>118</v>
      </c>
      <c r="E5" s="24">
        <f>COUNTIF('Member List'!E5:AB5,"X")</f>
        <v>1</v>
      </c>
      <c r="F5" s="44">
        <f t="shared" ref="F5:F11" si="2">SUM(I5:AF5)</f>
        <v>235</v>
      </c>
      <c r="G5" s="12"/>
      <c r="H5" s="12"/>
      <c r="I5">
        <v>235</v>
      </c>
      <c r="J5" s="43"/>
      <c r="K5" s="43"/>
      <c r="L5" s="42"/>
      <c r="M5" s="42"/>
      <c r="N5" s="42"/>
      <c r="O5" s="42"/>
      <c r="P5" s="35"/>
      <c r="Q5" s="42"/>
      <c r="R5" s="46"/>
      <c r="S5" s="67"/>
      <c r="T5" s="68"/>
      <c r="U5" s="30"/>
      <c r="V5" s="60"/>
      <c r="W5" s="80"/>
      <c r="AD5" s="45"/>
      <c r="AE5" s="45"/>
      <c r="AF5" s="45"/>
    </row>
    <row r="6" spans="1:32" ht="13.5" thickBot="1" x14ac:dyDescent="0.25">
      <c r="A6" s="24">
        <f t="shared" si="0"/>
        <v>41</v>
      </c>
      <c r="B6" s="24">
        <v>155</v>
      </c>
      <c r="C6" s="28" t="s">
        <v>423</v>
      </c>
      <c r="D6" s="28" t="s">
        <v>118</v>
      </c>
      <c r="E6" s="24">
        <f>COUNTIF('Member List'!E6:AB6,"X")</f>
        <v>0</v>
      </c>
      <c r="F6" s="44">
        <f t="shared" si="2"/>
        <v>0</v>
      </c>
      <c r="G6" s="12"/>
      <c r="H6" s="12"/>
      <c r="J6" s="43"/>
      <c r="K6" s="43"/>
      <c r="L6" s="42"/>
      <c r="M6" s="42"/>
      <c r="N6" s="42"/>
      <c r="O6" s="42"/>
      <c r="P6" s="40"/>
      <c r="Q6" s="34"/>
      <c r="R6" s="30"/>
      <c r="S6" s="67"/>
      <c r="T6" s="67"/>
      <c r="U6" s="30"/>
      <c r="V6" s="80"/>
      <c r="W6" s="12"/>
    </row>
    <row r="7" spans="1:32" ht="13.5" thickBot="1" x14ac:dyDescent="0.25">
      <c r="A7" s="24">
        <f t="shared" si="0"/>
        <v>41</v>
      </c>
      <c r="B7" s="24">
        <v>169</v>
      </c>
      <c r="C7" s="28" t="s">
        <v>394</v>
      </c>
      <c r="D7" s="28" t="s">
        <v>395</v>
      </c>
      <c r="E7" s="24">
        <f>COUNTIF('Member List'!E7:AB7,"X")</f>
        <v>0</v>
      </c>
      <c r="F7" s="44">
        <f t="shared" si="2"/>
        <v>0</v>
      </c>
      <c r="G7" s="12"/>
      <c r="H7" s="12"/>
      <c r="J7" s="43"/>
      <c r="K7" s="43"/>
      <c r="L7" s="42"/>
      <c r="M7" s="42"/>
      <c r="N7" s="42"/>
      <c r="O7" s="42"/>
      <c r="P7" s="35"/>
      <c r="Q7" s="34"/>
      <c r="R7" s="46"/>
      <c r="S7" s="67"/>
      <c r="T7" s="67"/>
      <c r="U7" s="30"/>
      <c r="V7" s="30"/>
      <c r="W7" s="30"/>
    </row>
    <row r="8" spans="1:32" ht="13.5" thickBot="1" x14ac:dyDescent="0.25">
      <c r="A8" s="24">
        <f t="shared" si="0"/>
        <v>41</v>
      </c>
      <c r="B8" s="24">
        <v>169</v>
      </c>
      <c r="C8" s="28" t="s">
        <v>439</v>
      </c>
      <c r="D8" s="28" t="s">
        <v>66</v>
      </c>
      <c r="E8" s="24">
        <f>COUNTIF('Member List'!E8:AB8,"X")</f>
        <v>0</v>
      </c>
      <c r="F8" s="44">
        <f t="shared" si="2"/>
        <v>0</v>
      </c>
      <c r="G8" s="12"/>
      <c r="H8" s="12"/>
      <c r="J8" s="43"/>
      <c r="K8" s="43"/>
      <c r="L8" s="42"/>
      <c r="M8" s="42"/>
      <c r="N8" s="42"/>
      <c r="O8" s="42"/>
      <c r="P8" s="35"/>
      <c r="Q8" s="34"/>
      <c r="R8" s="30"/>
      <c r="S8" s="67"/>
      <c r="T8" s="67"/>
      <c r="U8" s="30"/>
      <c r="V8" s="30"/>
      <c r="W8" s="30"/>
    </row>
    <row r="9" spans="1:32" ht="13.5" thickBot="1" x14ac:dyDescent="0.25">
      <c r="A9" s="24">
        <f t="shared" si="0"/>
        <v>41</v>
      </c>
      <c r="B9" s="24">
        <v>50</v>
      </c>
      <c r="C9" s="28" t="s">
        <v>386</v>
      </c>
      <c r="D9" s="28" t="s">
        <v>387</v>
      </c>
      <c r="E9" s="24">
        <f>COUNTIF('Member List'!E9:AB9,"X")</f>
        <v>0</v>
      </c>
      <c r="F9" s="44">
        <f t="shared" si="2"/>
        <v>0</v>
      </c>
      <c r="G9" s="12"/>
      <c r="H9" s="12"/>
      <c r="J9" s="43"/>
      <c r="K9" s="43"/>
      <c r="L9" s="42"/>
      <c r="M9" s="42"/>
      <c r="N9" s="42"/>
      <c r="O9" s="42"/>
      <c r="P9" s="35"/>
      <c r="Q9" s="34"/>
      <c r="R9" s="30"/>
      <c r="S9" s="67"/>
      <c r="T9" s="68"/>
      <c r="U9" s="30"/>
      <c r="V9" s="30"/>
      <c r="W9" s="30"/>
    </row>
    <row r="10" spans="1:32" ht="13.5" thickBot="1" x14ac:dyDescent="0.25">
      <c r="A10" s="24">
        <f t="shared" si="0"/>
        <v>29</v>
      </c>
      <c r="B10" s="24">
        <v>46</v>
      </c>
      <c r="C10" s="28" t="s">
        <v>356</v>
      </c>
      <c r="D10" s="28" t="s">
        <v>357</v>
      </c>
      <c r="E10" s="24">
        <f>COUNTIF('Member List'!E10:AB10,"X")</f>
        <v>1</v>
      </c>
      <c r="F10" s="44">
        <f t="shared" si="2"/>
        <v>35</v>
      </c>
      <c r="G10" s="12"/>
      <c r="H10" s="12"/>
      <c r="I10">
        <v>35</v>
      </c>
      <c r="J10" s="43"/>
      <c r="K10" s="43"/>
      <c r="L10" s="42"/>
      <c r="M10" s="42"/>
      <c r="N10" s="42"/>
      <c r="O10" s="42"/>
      <c r="P10" s="35"/>
      <c r="Q10" s="34"/>
      <c r="R10" s="30"/>
      <c r="S10" s="67"/>
      <c r="T10" s="68"/>
      <c r="U10" s="30"/>
      <c r="V10" s="30"/>
      <c r="W10" s="30"/>
    </row>
    <row r="11" spans="1:32" ht="13.5" thickBot="1" x14ac:dyDescent="0.25">
      <c r="A11" s="24">
        <f t="shared" si="0"/>
        <v>41</v>
      </c>
      <c r="B11" s="24">
        <v>169</v>
      </c>
      <c r="C11" s="28" t="s">
        <v>515</v>
      </c>
      <c r="D11" s="28" t="s">
        <v>59</v>
      </c>
      <c r="E11" s="24">
        <f>COUNTIF('Member List'!E11:AB11,"X")</f>
        <v>0</v>
      </c>
      <c r="F11" s="44">
        <f t="shared" si="2"/>
        <v>0</v>
      </c>
      <c r="G11" s="12"/>
      <c r="H11" s="12"/>
      <c r="J11" s="43"/>
      <c r="K11" s="43"/>
      <c r="L11" s="42"/>
      <c r="M11" s="42"/>
      <c r="N11" s="42"/>
      <c r="O11" s="42"/>
      <c r="P11" s="35"/>
      <c r="Q11" s="34"/>
      <c r="R11" s="30"/>
      <c r="S11" s="67"/>
      <c r="T11" s="67"/>
      <c r="U11" s="30"/>
      <c r="V11" s="30"/>
      <c r="W11" s="30"/>
    </row>
    <row r="12" spans="1:32" ht="13.5" thickBot="1" x14ac:dyDescent="0.25">
      <c r="A12" s="24">
        <f t="shared" si="0"/>
        <v>41</v>
      </c>
      <c r="B12" s="24">
        <v>143</v>
      </c>
      <c r="C12" s="28" t="s">
        <v>335</v>
      </c>
      <c r="D12" s="28" t="s">
        <v>336</v>
      </c>
      <c r="E12" s="24">
        <f>COUNTIF('Member List'!E12:AB12,"X")</f>
        <v>0</v>
      </c>
      <c r="F12" s="44">
        <f t="shared" ref="F12:F93" si="3">SUM(I12:AF12)</f>
        <v>0</v>
      </c>
      <c r="G12" s="12"/>
      <c r="H12" s="12"/>
      <c r="J12" s="43"/>
      <c r="K12" s="43"/>
      <c r="L12" s="42"/>
      <c r="M12" s="42"/>
      <c r="N12" s="42"/>
      <c r="O12" s="42"/>
      <c r="P12" s="40"/>
      <c r="Q12" s="34"/>
      <c r="R12" s="30"/>
      <c r="S12" s="67"/>
      <c r="T12" s="68"/>
      <c r="U12" s="30"/>
      <c r="V12" s="42"/>
      <c r="W12" s="42"/>
    </row>
    <row r="13" spans="1:32" ht="13.5" thickBot="1" x14ac:dyDescent="0.25">
      <c r="A13" s="24">
        <f t="shared" si="0"/>
        <v>41</v>
      </c>
      <c r="B13" s="24">
        <v>169</v>
      </c>
      <c r="C13" s="28" t="s">
        <v>440</v>
      </c>
      <c r="D13" s="28" t="s">
        <v>218</v>
      </c>
      <c r="E13" s="24">
        <f>COUNTIF('Member List'!E13:AB13,"X")</f>
        <v>0</v>
      </c>
      <c r="F13" s="44">
        <f>SUM(I13:AF13)</f>
        <v>0</v>
      </c>
      <c r="G13" s="12"/>
      <c r="H13" s="12"/>
      <c r="J13" s="43"/>
      <c r="K13" s="43"/>
      <c r="L13" s="42"/>
      <c r="M13" s="42"/>
      <c r="N13" s="42"/>
      <c r="O13" s="42"/>
      <c r="P13" s="35"/>
      <c r="Q13" s="34"/>
      <c r="R13" s="30"/>
      <c r="S13" s="67"/>
      <c r="T13" s="67"/>
      <c r="U13" s="30"/>
      <c r="V13" s="30"/>
      <c r="W13" s="30"/>
    </row>
    <row r="14" spans="1:32" ht="13.5" thickBot="1" x14ac:dyDescent="0.25">
      <c r="A14" s="24">
        <f t="shared" si="0"/>
        <v>41</v>
      </c>
      <c r="B14" s="24">
        <v>67</v>
      </c>
      <c r="C14" s="28" t="s">
        <v>388</v>
      </c>
      <c r="D14" s="28" t="s">
        <v>17</v>
      </c>
      <c r="E14" s="24">
        <f>COUNTIF('Member List'!E14:AB14,"X")</f>
        <v>0</v>
      </c>
      <c r="F14" s="44">
        <f t="shared" si="3"/>
        <v>0</v>
      </c>
      <c r="G14" s="12"/>
      <c r="H14" s="12"/>
      <c r="J14" s="43"/>
      <c r="K14" s="43"/>
      <c r="L14" s="42"/>
      <c r="M14" s="42"/>
      <c r="N14" s="42"/>
      <c r="O14" s="42"/>
      <c r="P14" s="35"/>
      <c r="Q14" s="46"/>
      <c r="R14" s="30"/>
      <c r="S14" s="67"/>
      <c r="T14" s="67"/>
      <c r="U14" s="30"/>
      <c r="V14" s="30"/>
      <c r="W14" s="30"/>
    </row>
    <row r="15" spans="1:32" ht="13.5" thickBot="1" x14ac:dyDescent="0.25">
      <c r="A15" s="24">
        <f t="shared" si="0"/>
        <v>41</v>
      </c>
      <c r="B15" s="24">
        <v>92</v>
      </c>
      <c r="C15" s="39" t="s">
        <v>29</v>
      </c>
      <c r="D15" s="39" t="s">
        <v>30</v>
      </c>
      <c r="E15" s="24">
        <f>COUNTIF('Member List'!E15:AB15,"X")</f>
        <v>0</v>
      </c>
      <c r="F15" s="44">
        <f t="shared" si="3"/>
        <v>0</v>
      </c>
      <c r="G15" s="12"/>
      <c r="H15" s="12"/>
      <c r="J15" s="43"/>
      <c r="K15" s="43"/>
      <c r="L15" s="42"/>
      <c r="M15" s="42"/>
      <c r="N15" s="42"/>
      <c r="O15" s="42"/>
      <c r="P15" s="46"/>
      <c r="Q15" s="42"/>
      <c r="R15" s="30"/>
      <c r="S15" s="68"/>
      <c r="T15" s="68"/>
      <c r="U15" s="30"/>
      <c r="V15" s="30"/>
      <c r="W15" s="30"/>
      <c r="Y15" s="30"/>
      <c r="Z15" s="30"/>
      <c r="AA15" s="30"/>
      <c r="AC15" s="45"/>
      <c r="AD15" s="45"/>
      <c r="AE15" s="45"/>
      <c r="AF15" s="45"/>
    </row>
    <row r="16" spans="1:32" ht="13.5" thickBot="1" x14ac:dyDescent="0.25">
      <c r="A16" s="24">
        <f t="shared" si="0"/>
        <v>41</v>
      </c>
      <c r="B16" s="24">
        <v>169</v>
      </c>
      <c r="C16" s="28" t="s">
        <v>29</v>
      </c>
      <c r="D16" s="28" t="s">
        <v>212</v>
      </c>
      <c r="E16" s="24">
        <f>COUNTIF('Member List'!E16:AB16,"X")</f>
        <v>0</v>
      </c>
      <c r="F16" s="44">
        <f t="shared" si="3"/>
        <v>0</v>
      </c>
      <c r="G16" s="12"/>
      <c r="H16" s="12"/>
      <c r="J16" s="43"/>
      <c r="K16" s="43"/>
      <c r="L16" s="42"/>
      <c r="M16" s="42"/>
      <c r="N16" s="42"/>
      <c r="O16" s="42"/>
      <c r="P16" s="35"/>
      <c r="Q16" s="34"/>
      <c r="R16" s="30"/>
      <c r="S16" s="67"/>
      <c r="T16" s="67"/>
      <c r="U16" s="30"/>
      <c r="V16" s="30"/>
      <c r="W16" s="30"/>
    </row>
    <row r="17" spans="1:32" ht="13.5" thickBot="1" x14ac:dyDescent="0.25">
      <c r="A17" s="24">
        <f t="shared" si="0"/>
        <v>41</v>
      </c>
      <c r="B17" s="24">
        <v>169</v>
      </c>
      <c r="C17" s="28" t="s">
        <v>491</v>
      </c>
      <c r="D17" s="28" t="s">
        <v>490</v>
      </c>
      <c r="E17" s="24">
        <f>COUNTIF('Member List'!E17:AB17,"X")</f>
        <v>0</v>
      </c>
      <c r="F17" s="44">
        <f t="shared" si="3"/>
        <v>0</v>
      </c>
      <c r="G17" s="12"/>
      <c r="H17" s="12"/>
      <c r="J17" s="34"/>
      <c r="K17" s="34"/>
      <c r="L17" s="42"/>
      <c r="M17" s="42"/>
      <c r="N17" s="42"/>
      <c r="O17" s="42"/>
      <c r="P17" s="40"/>
      <c r="Q17" s="34"/>
      <c r="R17" s="30"/>
      <c r="S17" s="67"/>
      <c r="T17" s="67"/>
      <c r="U17" s="30"/>
      <c r="V17" s="12"/>
      <c r="W17" s="12"/>
    </row>
    <row r="18" spans="1:32" ht="13.5" thickBot="1" x14ac:dyDescent="0.25">
      <c r="A18" s="24">
        <f t="shared" si="0"/>
        <v>41</v>
      </c>
      <c r="B18" s="24">
        <v>136</v>
      </c>
      <c r="C18" s="28" t="s">
        <v>169</v>
      </c>
      <c r="D18" s="28" t="s">
        <v>11</v>
      </c>
      <c r="E18" s="24">
        <f>COUNTIF('Member List'!E18:AB18,"X")</f>
        <v>0</v>
      </c>
      <c r="F18" s="44">
        <f t="shared" si="3"/>
        <v>0</v>
      </c>
      <c r="G18" s="12"/>
      <c r="H18" s="12"/>
      <c r="J18" s="43"/>
      <c r="K18" s="43"/>
      <c r="L18" s="34"/>
      <c r="M18" s="42"/>
      <c r="N18" s="42"/>
      <c r="O18" s="42"/>
      <c r="P18" s="40"/>
      <c r="Q18" s="34"/>
      <c r="R18" s="46"/>
      <c r="S18" s="67"/>
      <c r="T18" s="68"/>
      <c r="U18" s="81"/>
      <c r="V18" s="49"/>
      <c r="W18" s="49"/>
      <c r="AC18" s="45"/>
      <c r="AD18" s="45"/>
      <c r="AE18" s="45"/>
      <c r="AF18" s="45"/>
    </row>
    <row r="19" spans="1:32" ht="13.5" thickBot="1" x14ac:dyDescent="0.25">
      <c r="A19" s="24">
        <f t="shared" si="0"/>
        <v>41</v>
      </c>
      <c r="B19" s="24">
        <v>169</v>
      </c>
      <c r="C19" s="28" t="s">
        <v>538</v>
      </c>
      <c r="D19" s="28" t="s">
        <v>540</v>
      </c>
      <c r="E19" s="24">
        <f>COUNTIF('Member List'!E19:AB19,"X")</f>
        <v>0</v>
      </c>
      <c r="F19" s="44">
        <f>SUM(I19:AF19)</f>
        <v>0</v>
      </c>
      <c r="G19" s="12"/>
      <c r="H19" s="12"/>
      <c r="J19" s="34"/>
      <c r="K19" s="34"/>
      <c r="L19" s="42"/>
      <c r="M19" s="42"/>
      <c r="N19" s="42"/>
      <c r="O19" s="42"/>
      <c r="P19" s="40"/>
      <c r="Q19" s="34"/>
      <c r="R19" s="30"/>
      <c r="S19" s="67"/>
      <c r="T19" s="67"/>
      <c r="U19" s="30"/>
      <c r="V19" s="12"/>
      <c r="W19" s="12"/>
    </row>
    <row r="20" spans="1:32" ht="13.5" thickBot="1" x14ac:dyDescent="0.25">
      <c r="A20" s="24">
        <f t="shared" si="0"/>
        <v>41</v>
      </c>
      <c r="B20" s="24">
        <v>15</v>
      </c>
      <c r="C20" s="28" t="s">
        <v>263</v>
      </c>
      <c r="D20" s="28" t="s">
        <v>26</v>
      </c>
      <c r="E20" s="24">
        <f>COUNTIF('Member List'!E20:AB20,"X")</f>
        <v>1</v>
      </c>
      <c r="F20" s="44">
        <f>SUM(I20:AF20)</f>
        <v>0</v>
      </c>
      <c r="G20" s="12"/>
      <c r="H20" s="12"/>
      <c r="J20" s="43"/>
      <c r="K20" s="43"/>
      <c r="L20" s="42"/>
      <c r="M20" s="42"/>
      <c r="N20" s="42"/>
      <c r="O20" s="42"/>
      <c r="P20" s="35"/>
      <c r="Q20" s="42"/>
      <c r="R20" s="46"/>
      <c r="S20" s="67"/>
      <c r="T20" s="68"/>
      <c r="U20" s="30"/>
      <c r="V20" s="60"/>
      <c r="W20" s="60"/>
    </row>
    <row r="21" spans="1:32" ht="13.5" thickBot="1" x14ac:dyDescent="0.25">
      <c r="A21" s="24">
        <f t="shared" si="0"/>
        <v>41</v>
      </c>
      <c r="B21" s="24">
        <v>34</v>
      </c>
      <c r="C21" s="28" t="s">
        <v>149</v>
      </c>
      <c r="D21" s="28" t="s">
        <v>211</v>
      </c>
      <c r="E21" s="24">
        <f>COUNTIF('Member List'!E21:AB21,"X")</f>
        <v>0</v>
      </c>
      <c r="F21" s="44">
        <f t="shared" si="3"/>
        <v>0</v>
      </c>
      <c r="G21" s="12"/>
      <c r="H21" s="12"/>
      <c r="J21" s="43"/>
      <c r="K21" s="43"/>
      <c r="L21" s="42"/>
      <c r="M21" s="42"/>
      <c r="N21" s="42"/>
      <c r="O21" s="42"/>
      <c r="P21" s="46"/>
      <c r="Q21" s="43"/>
      <c r="R21" s="30"/>
      <c r="S21" s="68"/>
      <c r="T21" s="68"/>
      <c r="U21" s="30"/>
      <c r="V21" s="30"/>
      <c r="W21" s="30"/>
    </row>
    <row r="22" spans="1:32" ht="13.5" thickBot="1" x14ac:dyDescent="0.25">
      <c r="A22" s="24">
        <f t="shared" si="0"/>
        <v>41</v>
      </c>
      <c r="B22" s="24">
        <v>74</v>
      </c>
      <c r="C22" s="28" t="s">
        <v>149</v>
      </c>
      <c r="D22" s="28" t="s">
        <v>150</v>
      </c>
      <c r="E22" s="24">
        <f>COUNTIF('Member List'!E22:AB22,"X")</f>
        <v>0</v>
      </c>
      <c r="F22" s="44">
        <f t="shared" si="3"/>
        <v>0</v>
      </c>
      <c r="G22" s="12"/>
      <c r="H22" s="12"/>
      <c r="J22" s="43"/>
      <c r="K22" s="43"/>
      <c r="L22" s="42"/>
      <c r="M22" s="42"/>
      <c r="N22" s="42"/>
      <c r="O22" s="42"/>
      <c r="P22" s="46"/>
      <c r="Q22" s="43"/>
      <c r="R22" s="30"/>
      <c r="S22" s="67"/>
      <c r="T22" s="67"/>
      <c r="U22" s="30"/>
      <c r="V22" s="30"/>
      <c r="W22" s="30"/>
      <c r="Y22" s="30"/>
      <c r="Z22" s="30"/>
      <c r="AB22" s="30"/>
      <c r="AC22" s="30"/>
      <c r="AD22" s="30"/>
      <c r="AE22" s="30"/>
      <c r="AF22" s="30"/>
    </row>
    <row r="23" spans="1:32" ht="13.5" thickBot="1" x14ac:dyDescent="0.25">
      <c r="A23" s="24">
        <f t="shared" si="0"/>
        <v>41</v>
      </c>
      <c r="B23" s="24">
        <v>64</v>
      </c>
      <c r="C23" s="28" t="s">
        <v>72</v>
      </c>
      <c r="D23" s="28" t="s">
        <v>296</v>
      </c>
      <c r="E23" s="24">
        <f>COUNTIF('Member List'!E23:AB23,"X")</f>
        <v>0</v>
      </c>
      <c r="F23" s="44">
        <f>SUM(I23:AF23)</f>
        <v>0</v>
      </c>
      <c r="G23" s="12"/>
      <c r="H23" s="12"/>
      <c r="J23" s="43"/>
      <c r="K23" s="43"/>
      <c r="L23" s="42"/>
      <c r="M23" s="42"/>
      <c r="N23" s="42"/>
      <c r="O23" s="42"/>
      <c r="P23" s="35"/>
      <c r="Q23" s="34"/>
      <c r="R23" s="46"/>
      <c r="S23" s="67"/>
      <c r="T23" s="68"/>
      <c r="U23" s="30"/>
      <c r="V23" s="30"/>
      <c r="W23" s="30"/>
    </row>
    <row r="24" spans="1:32" ht="13.5" thickBot="1" x14ac:dyDescent="0.25">
      <c r="A24" s="24">
        <f t="shared" si="0"/>
        <v>41</v>
      </c>
      <c r="B24" s="24">
        <v>169</v>
      </c>
      <c r="C24" s="28" t="s">
        <v>72</v>
      </c>
      <c r="D24" s="28" t="s">
        <v>297</v>
      </c>
      <c r="E24" s="24">
        <f>COUNTIF('Member List'!E24:AB24,"X")</f>
        <v>0</v>
      </c>
      <c r="F24" s="44">
        <f>SUM(I24:AF24)</f>
        <v>0</v>
      </c>
      <c r="G24" s="12"/>
      <c r="H24" s="12"/>
      <c r="J24" s="43"/>
      <c r="K24" s="43"/>
      <c r="L24" s="42"/>
      <c r="M24" s="42"/>
      <c r="N24" s="42"/>
      <c r="O24" s="42"/>
      <c r="P24" s="35"/>
      <c r="Q24" s="34"/>
      <c r="R24" s="30"/>
      <c r="S24" s="67"/>
      <c r="T24" s="67"/>
      <c r="U24" s="30"/>
      <c r="V24" s="30"/>
      <c r="W24" s="30"/>
    </row>
    <row r="25" spans="1:32" ht="13.5" thickBot="1" x14ac:dyDescent="0.25">
      <c r="A25" s="24">
        <f t="shared" si="0"/>
        <v>2</v>
      </c>
      <c r="B25" s="24">
        <v>25</v>
      </c>
      <c r="C25" s="27" t="s">
        <v>72</v>
      </c>
      <c r="D25" s="27" t="s">
        <v>74</v>
      </c>
      <c r="E25" s="24">
        <f>COUNTIF('Member List'!E25:AB25,"X")</f>
        <v>1</v>
      </c>
      <c r="F25" s="44">
        <f t="shared" si="3"/>
        <v>135</v>
      </c>
      <c r="G25" s="12"/>
      <c r="H25" s="12"/>
      <c r="I25">
        <v>135</v>
      </c>
      <c r="J25" s="43"/>
      <c r="K25" s="43"/>
      <c r="L25" s="42"/>
      <c r="M25" s="42"/>
      <c r="N25" s="42"/>
      <c r="O25" s="42"/>
      <c r="P25" s="43"/>
      <c r="Q25" s="42"/>
      <c r="R25" s="30"/>
      <c r="S25" s="68"/>
      <c r="T25" s="67"/>
      <c r="U25" s="30"/>
      <c r="V25" s="30"/>
      <c r="W25" s="30"/>
    </row>
    <row r="26" spans="1:32" ht="13.5" thickBot="1" x14ac:dyDescent="0.25">
      <c r="A26" s="24">
        <f t="shared" si="0"/>
        <v>41</v>
      </c>
      <c r="B26" s="24">
        <v>104</v>
      </c>
      <c r="C26" s="28" t="s">
        <v>592</v>
      </c>
      <c r="D26" s="28" t="s">
        <v>593</v>
      </c>
      <c r="E26" s="24">
        <f>COUNTIF('Member List'!E26:AB26,"X")</f>
        <v>0</v>
      </c>
      <c r="F26" s="44">
        <f>SUM(I26:AF26)</f>
        <v>0</v>
      </c>
      <c r="G26" s="12"/>
      <c r="H26" s="12"/>
      <c r="J26" s="43"/>
      <c r="K26" s="43"/>
      <c r="L26" s="42"/>
      <c r="M26" s="42"/>
      <c r="N26" s="42"/>
      <c r="O26" s="42"/>
      <c r="P26" s="35"/>
      <c r="Q26" s="34"/>
      <c r="R26" s="30"/>
      <c r="S26" s="67"/>
      <c r="T26" s="67"/>
      <c r="U26" s="30"/>
      <c r="V26" s="30"/>
      <c r="W26" s="30"/>
    </row>
    <row r="27" spans="1:32" ht="13.5" thickBot="1" x14ac:dyDescent="0.25">
      <c r="A27" s="24">
        <f t="shared" si="0"/>
        <v>41</v>
      </c>
      <c r="B27" s="24">
        <v>40</v>
      </c>
      <c r="C27" s="28" t="s">
        <v>337</v>
      </c>
      <c r="D27" s="28" t="s">
        <v>338</v>
      </c>
      <c r="E27" s="24">
        <f>COUNTIF('Member List'!E27:AB27,"X")</f>
        <v>0</v>
      </c>
      <c r="F27" s="44">
        <f>SUM(I27:AF27)</f>
        <v>0</v>
      </c>
      <c r="G27" s="12"/>
      <c r="H27" s="12"/>
      <c r="J27" s="43"/>
      <c r="K27" s="43"/>
      <c r="L27" s="42"/>
      <c r="M27" s="42"/>
      <c r="N27" s="42"/>
      <c r="O27" s="42"/>
      <c r="P27" s="64"/>
      <c r="Q27" s="34"/>
      <c r="R27" s="30"/>
      <c r="S27" s="67"/>
      <c r="T27" s="68"/>
      <c r="U27" s="30"/>
      <c r="V27" s="30"/>
      <c r="W27" s="30"/>
    </row>
    <row r="28" spans="1:32" ht="13.5" thickBot="1" x14ac:dyDescent="0.25">
      <c r="A28" s="24">
        <f t="shared" si="0"/>
        <v>41</v>
      </c>
      <c r="B28" s="24">
        <v>160</v>
      </c>
      <c r="C28" s="28" t="s">
        <v>332</v>
      </c>
      <c r="D28" s="28" t="s">
        <v>199</v>
      </c>
      <c r="E28" s="24">
        <f>COUNTIF('Member List'!E28:AB28,"X")</f>
        <v>0</v>
      </c>
      <c r="F28" s="44">
        <f>SUM(I28:AF28)</f>
        <v>0</v>
      </c>
      <c r="G28" s="12"/>
      <c r="H28" s="12"/>
      <c r="J28" s="34"/>
      <c r="K28" s="34"/>
      <c r="L28" s="42"/>
      <c r="M28" s="42"/>
      <c r="N28" s="42"/>
      <c r="O28" s="42"/>
      <c r="P28" s="40"/>
      <c r="Q28" s="34"/>
      <c r="R28" s="30"/>
      <c r="S28" s="67"/>
      <c r="T28" s="67"/>
      <c r="U28" s="30"/>
      <c r="V28" s="12"/>
      <c r="W28" s="12"/>
    </row>
    <row r="29" spans="1:32" ht="13.5" thickBot="1" x14ac:dyDescent="0.25">
      <c r="A29" s="24">
        <f t="shared" si="0"/>
        <v>41</v>
      </c>
      <c r="B29" s="24">
        <v>22</v>
      </c>
      <c r="C29" s="28" t="s">
        <v>396</v>
      </c>
      <c r="D29" s="28" t="s">
        <v>22</v>
      </c>
      <c r="E29" s="24">
        <f>COUNTIF('Member List'!E29:AB29,"X")</f>
        <v>1</v>
      </c>
      <c r="F29" s="44">
        <f t="shared" si="3"/>
        <v>0</v>
      </c>
      <c r="G29" s="12"/>
      <c r="H29" s="12"/>
      <c r="J29" s="43"/>
      <c r="K29" s="43"/>
      <c r="L29" s="42"/>
      <c r="M29" s="42"/>
      <c r="N29" s="42"/>
      <c r="O29" s="42"/>
      <c r="P29" s="35"/>
      <c r="Q29" s="34"/>
      <c r="R29" s="30"/>
      <c r="S29" s="86"/>
      <c r="T29" s="67"/>
      <c r="U29" s="30"/>
      <c r="V29" s="42"/>
      <c r="W29" s="42"/>
    </row>
    <row r="30" spans="1:32" ht="13.5" thickBot="1" x14ac:dyDescent="0.25">
      <c r="A30" s="24">
        <f t="shared" si="0"/>
        <v>41</v>
      </c>
      <c r="B30" s="24">
        <v>129</v>
      </c>
      <c r="C30" s="28" t="s">
        <v>362</v>
      </c>
      <c r="D30" s="28" t="s">
        <v>363</v>
      </c>
      <c r="E30" s="24">
        <f>COUNTIF('Member List'!E30:AB30,"X")</f>
        <v>0</v>
      </c>
      <c r="F30" s="44">
        <f t="shared" si="3"/>
        <v>0</v>
      </c>
      <c r="G30" s="12"/>
      <c r="H30" s="12"/>
      <c r="J30" s="43"/>
      <c r="K30" s="43"/>
      <c r="L30" s="42"/>
      <c r="M30" s="42"/>
      <c r="N30" s="42"/>
      <c r="O30" s="42"/>
      <c r="P30" s="40"/>
      <c r="Q30" s="34"/>
      <c r="R30" s="30"/>
      <c r="S30" s="67"/>
      <c r="T30" s="67"/>
      <c r="U30" s="30"/>
      <c r="V30" s="30"/>
      <c r="W30" s="30"/>
    </row>
    <row r="31" spans="1:32" ht="13.5" thickBot="1" x14ac:dyDescent="0.25">
      <c r="A31" s="24">
        <f t="shared" si="0"/>
        <v>41</v>
      </c>
      <c r="B31" s="24">
        <v>169</v>
      </c>
      <c r="C31" s="28" t="s">
        <v>509</v>
      </c>
      <c r="D31" s="28" t="s">
        <v>126</v>
      </c>
      <c r="E31" s="24">
        <f>COUNTIF('Member List'!E31:AB31,"X")</f>
        <v>0</v>
      </c>
      <c r="F31" s="44">
        <f t="shared" si="3"/>
        <v>0</v>
      </c>
      <c r="G31" s="12"/>
      <c r="H31" s="12"/>
      <c r="J31" s="34"/>
      <c r="K31" s="34"/>
      <c r="L31" s="42"/>
      <c r="M31" s="42"/>
      <c r="N31" s="42"/>
      <c r="O31" s="42"/>
      <c r="P31" s="40"/>
      <c r="Q31" s="34"/>
      <c r="R31" s="30"/>
      <c r="S31" s="67"/>
      <c r="T31" s="67"/>
      <c r="U31" s="30"/>
      <c r="V31" s="12"/>
      <c r="W31" s="12"/>
    </row>
    <row r="32" spans="1:32" ht="13.5" thickBot="1" x14ac:dyDescent="0.25">
      <c r="A32" s="24">
        <f t="shared" si="0"/>
        <v>41</v>
      </c>
      <c r="B32" s="24">
        <v>169</v>
      </c>
      <c r="C32" s="28" t="s">
        <v>656</v>
      </c>
      <c r="D32" s="28" t="s">
        <v>219</v>
      </c>
      <c r="E32" s="24">
        <f>COUNTIF('Member List'!E32:AB32,"X")</f>
        <v>0</v>
      </c>
      <c r="F32" s="44">
        <f t="shared" ref="F32" si="4">SUM(I32:AF32)</f>
        <v>0</v>
      </c>
      <c r="G32" s="12"/>
      <c r="H32" s="12"/>
      <c r="J32" s="43"/>
      <c r="K32" s="43"/>
      <c r="L32" s="42"/>
      <c r="M32" s="42"/>
      <c r="N32" s="42"/>
      <c r="O32" s="42"/>
      <c r="P32" s="40"/>
      <c r="Q32" s="34"/>
      <c r="R32" s="30"/>
      <c r="S32" s="67"/>
      <c r="T32" s="67"/>
      <c r="U32" s="30"/>
      <c r="V32" s="30"/>
      <c r="W32" s="30"/>
    </row>
    <row r="33" spans="1:32" ht="13.5" thickBot="1" x14ac:dyDescent="0.25">
      <c r="A33" s="24">
        <f t="shared" si="0"/>
        <v>41</v>
      </c>
      <c r="B33" s="24">
        <v>144</v>
      </c>
      <c r="C33" s="28" t="s">
        <v>254</v>
      </c>
      <c r="D33" s="28" t="s">
        <v>255</v>
      </c>
      <c r="E33" s="24">
        <f>COUNTIF('Member List'!E33:AB33,"X")</f>
        <v>0</v>
      </c>
      <c r="F33" s="44">
        <f t="shared" si="3"/>
        <v>0</v>
      </c>
      <c r="G33" s="12"/>
      <c r="H33" s="12"/>
      <c r="J33" s="43"/>
      <c r="K33" s="43"/>
      <c r="L33" s="42"/>
      <c r="M33" s="42"/>
      <c r="N33" s="42"/>
      <c r="O33" s="42"/>
      <c r="P33" s="40"/>
      <c r="Q33" s="34"/>
      <c r="R33" s="30"/>
      <c r="S33" s="67"/>
      <c r="T33" s="67"/>
      <c r="U33" s="30"/>
      <c r="V33" s="30"/>
      <c r="W33" s="30"/>
    </row>
    <row r="34" spans="1:32" ht="13.5" thickBot="1" x14ac:dyDescent="0.25">
      <c r="A34" s="24">
        <f t="shared" si="0"/>
        <v>41</v>
      </c>
      <c r="B34" s="24">
        <v>169</v>
      </c>
      <c r="C34" s="28" t="s">
        <v>382</v>
      </c>
      <c r="D34" s="28" t="s">
        <v>242</v>
      </c>
      <c r="E34" s="24">
        <f>COUNTIF('Member List'!E34:AB34,"X")</f>
        <v>0</v>
      </c>
      <c r="F34" s="44">
        <f>SUM(I34:AF34)</f>
        <v>0</v>
      </c>
      <c r="G34" s="12"/>
      <c r="H34" s="12"/>
      <c r="J34" s="43"/>
      <c r="K34" s="43"/>
      <c r="L34" s="42"/>
      <c r="M34" s="42"/>
      <c r="N34" s="42"/>
      <c r="O34" s="42"/>
      <c r="P34" s="35"/>
      <c r="Q34" s="34"/>
      <c r="R34" s="30"/>
      <c r="S34" s="67"/>
      <c r="T34" s="67"/>
      <c r="U34" s="30"/>
      <c r="V34" s="30"/>
      <c r="W34" s="30"/>
    </row>
    <row r="35" spans="1:32" ht="13.5" thickBot="1" x14ac:dyDescent="0.25">
      <c r="A35" s="24">
        <f t="shared" si="0"/>
        <v>41</v>
      </c>
      <c r="B35" s="24">
        <v>169</v>
      </c>
      <c r="C35" s="28" t="s">
        <v>418</v>
      </c>
      <c r="D35" s="28" t="s">
        <v>30</v>
      </c>
      <c r="E35" s="24">
        <f>COUNTIF('Member List'!E35:AB35,"X")</f>
        <v>0</v>
      </c>
      <c r="F35" s="44">
        <f t="shared" si="3"/>
        <v>0</v>
      </c>
      <c r="G35" s="12"/>
      <c r="H35" s="12"/>
      <c r="J35" s="43"/>
      <c r="K35" s="43"/>
      <c r="L35" s="42"/>
      <c r="M35" s="42"/>
      <c r="N35" s="42"/>
      <c r="O35" s="42"/>
      <c r="P35" s="40"/>
      <c r="Q35" s="34"/>
      <c r="R35" s="30"/>
      <c r="S35" s="67"/>
      <c r="T35" s="67"/>
      <c r="U35" s="30"/>
      <c r="V35" s="30"/>
      <c r="W35" s="30"/>
    </row>
    <row r="36" spans="1:32" ht="13.5" thickBot="1" x14ac:dyDescent="0.25">
      <c r="A36" s="24">
        <f t="shared" si="0"/>
        <v>41</v>
      </c>
      <c r="B36" s="24">
        <v>36</v>
      </c>
      <c r="C36" s="28" t="s">
        <v>397</v>
      </c>
      <c r="D36" s="28" t="s">
        <v>398</v>
      </c>
      <c r="E36" s="24">
        <f>COUNTIF('Member List'!E36:AB36,"X")</f>
        <v>0</v>
      </c>
      <c r="F36" s="44">
        <f t="shared" si="3"/>
        <v>0</v>
      </c>
      <c r="G36" s="12"/>
      <c r="H36" s="12"/>
      <c r="J36" s="43"/>
      <c r="K36" s="43"/>
      <c r="L36" s="42"/>
      <c r="M36" s="42"/>
      <c r="N36" s="42"/>
      <c r="O36" s="42"/>
      <c r="P36" s="35"/>
      <c r="Q36" s="34"/>
      <c r="R36" s="30"/>
      <c r="S36" s="86"/>
      <c r="T36" s="68"/>
      <c r="U36" s="30"/>
      <c r="V36" s="42"/>
      <c r="W36" s="42"/>
      <c r="Y36" s="30"/>
      <c r="Z36" s="30"/>
    </row>
    <row r="37" spans="1:32" ht="13.5" thickBot="1" x14ac:dyDescent="0.25">
      <c r="A37" s="24">
        <f t="shared" si="0"/>
        <v>41</v>
      </c>
      <c r="B37" s="24">
        <v>169</v>
      </c>
      <c r="C37" s="28" t="s">
        <v>364</v>
      </c>
      <c r="D37" s="28" t="s">
        <v>244</v>
      </c>
      <c r="E37" s="24">
        <f>COUNTIF('Member List'!E37:AB37,"X")</f>
        <v>0</v>
      </c>
      <c r="F37" s="44">
        <f>SUM(I37:AF37)</f>
        <v>0</v>
      </c>
      <c r="G37" s="12"/>
      <c r="H37" s="12"/>
      <c r="J37" s="43"/>
      <c r="K37" s="43"/>
      <c r="L37" s="42"/>
      <c r="M37" s="42"/>
      <c r="N37" s="42"/>
      <c r="O37" s="42"/>
      <c r="P37" s="40"/>
      <c r="Q37" s="34"/>
      <c r="R37" s="30"/>
      <c r="S37" s="67"/>
      <c r="T37" s="67"/>
      <c r="U37" s="30"/>
      <c r="V37" s="30"/>
      <c r="W37" s="30"/>
    </row>
    <row r="38" spans="1:32" ht="13.5" thickBot="1" x14ac:dyDescent="0.25">
      <c r="A38" s="24">
        <f t="shared" si="0"/>
        <v>41</v>
      </c>
      <c r="B38" s="24">
        <v>120</v>
      </c>
      <c r="C38" s="28" t="s">
        <v>186</v>
      </c>
      <c r="D38" s="28" t="s">
        <v>135</v>
      </c>
      <c r="E38" s="24">
        <f>COUNTIF('Member List'!E38:AB38,"X")</f>
        <v>1</v>
      </c>
      <c r="F38" s="44">
        <f t="shared" si="3"/>
        <v>0</v>
      </c>
      <c r="G38" s="12"/>
      <c r="H38" s="12"/>
      <c r="J38" s="43"/>
      <c r="K38" s="43"/>
      <c r="L38" s="42"/>
      <c r="M38" s="42"/>
      <c r="N38" s="42"/>
      <c r="O38" s="42"/>
      <c r="P38" s="35"/>
      <c r="Q38" s="42"/>
      <c r="R38" s="30"/>
      <c r="S38" s="67"/>
      <c r="T38" s="68"/>
      <c r="U38" s="30"/>
      <c r="V38" s="49"/>
      <c r="W38" s="49"/>
      <c r="Y38" s="30"/>
      <c r="Z38" s="30"/>
      <c r="AB38" s="45"/>
      <c r="AC38" s="45"/>
      <c r="AD38" s="45"/>
      <c r="AE38" s="45"/>
      <c r="AF38" s="45"/>
    </row>
    <row r="39" spans="1:32" ht="13.5" thickBot="1" x14ac:dyDescent="0.25">
      <c r="A39" s="24">
        <f t="shared" si="0"/>
        <v>41</v>
      </c>
      <c r="B39" s="24">
        <v>169</v>
      </c>
      <c r="C39" s="28" t="s">
        <v>426</v>
      </c>
      <c r="D39" s="28" t="s">
        <v>65</v>
      </c>
      <c r="E39" s="24">
        <f>COUNTIF('Member List'!E39:AB39,"X")</f>
        <v>0</v>
      </c>
      <c r="F39" s="44">
        <f t="shared" si="3"/>
        <v>0</v>
      </c>
      <c r="G39" s="12"/>
      <c r="H39" s="12"/>
      <c r="J39" s="43"/>
      <c r="K39" s="43"/>
      <c r="L39" s="42"/>
      <c r="M39" s="42"/>
      <c r="N39" s="42"/>
      <c r="O39" s="42"/>
      <c r="P39" s="40"/>
      <c r="Q39" s="34"/>
      <c r="R39" s="30"/>
      <c r="S39" s="67"/>
      <c r="T39" s="67"/>
      <c r="U39" s="30"/>
      <c r="V39" s="30"/>
      <c r="W39" s="30"/>
    </row>
    <row r="40" spans="1:32" ht="13.5" thickBot="1" x14ac:dyDescent="0.25">
      <c r="A40" s="24">
        <f t="shared" si="0"/>
        <v>41</v>
      </c>
      <c r="B40" s="24">
        <v>150</v>
      </c>
      <c r="C40" s="28" t="s">
        <v>426</v>
      </c>
      <c r="D40" s="28" t="s">
        <v>114</v>
      </c>
      <c r="E40" s="24">
        <f>COUNTIF('Member List'!E40:AB40,"X")</f>
        <v>0</v>
      </c>
      <c r="F40" s="44">
        <f>SUM(I40:AF40)</f>
        <v>0</v>
      </c>
      <c r="G40" s="12"/>
      <c r="H40" s="12"/>
      <c r="J40" s="43"/>
      <c r="K40" s="43"/>
      <c r="L40" s="42"/>
      <c r="M40" s="42"/>
      <c r="N40" s="42"/>
      <c r="O40" s="42"/>
      <c r="P40" s="35"/>
      <c r="Q40" s="34"/>
      <c r="R40" s="30"/>
      <c r="S40" s="67"/>
      <c r="T40" s="67"/>
      <c r="U40" s="30"/>
      <c r="V40" s="30"/>
      <c r="W40" s="30"/>
    </row>
    <row r="41" spans="1:32" ht="13.5" thickBot="1" x14ac:dyDescent="0.25">
      <c r="A41" s="24">
        <f t="shared" si="0"/>
        <v>41</v>
      </c>
      <c r="B41" s="24">
        <v>169</v>
      </c>
      <c r="C41" s="28" t="s">
        <v>426</v>
      </c>
      <c r="D41" s="28" t="s">
        <v>33</v>
      </c>
      <c r="E41" s="24">
        <f>COUNTIF('Member List'!E41:AB41,"X")</f>
        <v>0</v>
      </c>
      <c r="F41" s="44">
        <f>SUM(I41:AF41)</f>
        <v>0</v>
      </c>
      <c r="G41" s="12"/>
      <c r="H41" s="12"/>
      <c r="J41" s="43"/>
      <c r="K41" s="43"/>
      <c r="L41" s="42"/>
      <c r="M41" s="42"/>
      <c r="N41" s="42"/>
      <c r="O41" s="42"/>
      <c r="P41" s="40"/>
      <c r="Q41" s="34"/>
      <c r="R41" s="30"/>
      <c r="S41" s="67"/>
      <c r="T41" s="67"/>
      <c r="U41" s="30"/>
      <c r="V41" s="30"/>
      <c r="W41" s="30"/>
    </row>
    <row r="42" spans="1:32" ht="13.5" thickBot="1" x14ac:dyDescent="0.25">
      <c r="A42" s="24">
        <f t="shared" si="0"/>
        <v>41</v>
      </c>
      <c r="B42" s="24">
        <v>169</v>
      </c>
      <c r="C42" s="28" t="s">
        <v>426</v>
      </c>
      <c r="D42" s="28" t="s">
        <v>441</v>
      </c>
      <c r="E42" s="24">
        <f>COUNTIF('Member List'!E42:AB42,"X")</f>
        <v>0</v>
      </c>
      <c r="F42" s="44">
        <f>SUM(I42:AF42)</f>
        <v>0</v>
      </c>
      <c r="G42" s="12"/>
      <c r="H42" s="12"/>
      <c r="J42" s="43"/>
      <c r="K42" s="43"/>
      <c r="L42" s="42"/>
      <c r="M42" s="42"/>
      <c r="N42" s="42"/>
      <c r="O42" s="42"/>
      <c r="P42" s="35"/>
      <c r="Q42" s="34"/>
      <c r="R42" s="30"/>
      <c r="S42" s="67"/>
      <c r="T42" s="67"/>
      <c r="U42" s="30"/>
      <c r="V42" s="30"/>
      <c r="W42" s="30"/>
    </row>
    <row r="43" spans="1:32" ht="13.5" thickBot="1" x14ac:dyDescent="0.25">
      <c r="A43" s="24">
        <f t="shared" si="0"/>
        <v>41</v>
      </c>
      <c r="B43" s="24">
        <v>169</v>
      </c>
      <c r="C43" s="28" t="s">
        <v>416</v>
      </c>
      <c r="D43" s="28" t="s">
        <v>399</v>
      </c>
      <c r="E43" s="24">
        <f>COUNTIF('Member List'!E43:AB43,"X")</f>
        <v>0</v>
      </c>
      <c r="F43" s="44">
        <f t="shared" si="3"/>
        <v>0</v>
      </c>
      <c r="G43" s="12"/>
      <c r="H43" s="12"/>
      <c r="J43" s="43"/>
      <c r="K43" s="43"/>
      <c r="L43" s="42"/>
      <c r="M43" s="42"/>
      <c r="N43" s="42"/>
      <c r="O43" s="42"/>
      <c r="P43" s="35"/>
      <c r="Q43" s="34"/>
      <c r="R43" s="30"/>
      <c r="S43" s="67"/>
      <c r="T43" s="67"/>
      <c r="U43" s="30"/>
      <c r="V43" s="30"/>
      <c r="W43" s="30"/>
    </row>
    <row r="44" spans="1:32" ht="13.5" thickBot="1" x14ac:dyDescent="0.25">
      <c r="A44" s="24">
        <f t="shared" si="0"/>
        <v>41</v>
      </c>
      <c r="B44" s="24">
        <v>169</v>
      </c>
      <c r="C44" s="28" t="s">
        <v>421</v>
      </c>
      <c r="D44" s="28" t="s">
        <v>15</v>
      </c>
      <c r="E44" s="24">
        <f>COUNTIF('Member List'!E44:AB44,"X")</f>
        <v>0</v>
      </c>
      <c r="F44" s="44">
        <f>SUM(I44:AF44)</f>
        <v>0</v>
      </c>
      <c r="G44" s="12"/>
      <c r="H44" s="12"/>
      <c r="J44" s="43"/>
      <c r="K44" s="43"/>
      <c r="L44" s="42"/>
      <c r="M44" s="42"/>
      <c r="N44" s="42"/>
      <c r="O44" s="42"/>
      <c r="P44" s="40"/>
      <c r="Q44" s="34"/>
      <c r="R44" s="30"/>
      <c r="S44" s="67"/>
      <c r="T44" s="67"/>
      <c r="U44" s="30"/>
      <c r="V44" s="30"/>
      <c r="W44" s="30"/>
    </row>
    <row r="45" spans="1:32" ht="13.5" thickBot="1" x14ac:dyDescent="0.25">
      <c r="A45" s="24">
        <f t="shared" si="0"/>
        <v>41</v>
      </c>
      <c r="B45" s="24">
        <v>169</v>
      </c>
      <c r="C45" s="28" t="s">
        <v>252</v>
      </c>
      <c r="D45" s="28" t="s">
        <v>253</v>
      </c>
      <c r="E45" s="24">
        <f>COUNTIF('Member List'!E45:AB45,"X")</f>
        <v>0</v>
      </c>
      <c r="F45" s="44">
        <f t="shared" si="3"/>
        <v>0</v>
      </c>
      <c r="G45" s="12"/>
      <c r="H45" s="12"/>
      <c r="J45" s="43"/>
      <c r="K45" s="43"/>
      <c r="L45" s="42"/>
      <c r="M45" s="42"/>
      <c r="N45" s="42"/>
      <c r="O45" s="42"/>
      <c r="P45" s="35"/>
      <c r="Q45" s="34"/>
      <c r="R45" s="46"/>
      <c r="S45" s="67"/>
      <c r="T45" s="67"/>
      <c r="U45" s="30"/>
      <c r="V45" s="30"/>
      <c r="W45" s="30"/>
    </row>
    <row r="46" spans="1:32" ht="13.5" thickBot="1" x14ac:dyDescent="0.25">
      <c r="A46" s="24">
        <f t="shared" si="0"/>
        <v>41</v>
      </c>
      <c r="B46" s="24">
        <v>169</v>
      </c>
      <c r="C46" s="28" t="s">
        <v>400</v>
      </c>
      <c r="D46" s="28" t="s">
        <v>401</v>
      </c>
      <c r="E46" s="24">
        <f>COUNTIF('Member List'!E46:AB46,"X")</f>
        <v>0</v>
      </c>
      <c r="F46" s="44">
        <f t="shared" si="3"/>
        <v>0</v>
      </c>
      <c r="G46" s="12"/>
      <c r="H46" s="12"/>
      <c r="J46" s="43"/>
      <c r="K46" s="43"/>
      <c r="L46" s="42"/>
      <c r="M46" s="42"/>
      <c r="N46" s="42"/>
      <c r="O46" s="42"/>
      <c r="P46" s="35"/>
      <c r="Q46" s="42"/>
      <c r="R46" s="30"/>
      <c r="S46" s="67"/>
      <c r="T46" s="67"/>
      <c r="U46" s="12"/>
      <c r="V46" s="30"/>
      <c r="W46" s="30"/>
    </row>
    <row r="47" spans="1:32" ht="13.5" thickBot="1" x14ac:dyDescent="0.25">
      <c r="A47" s="24">
        <f t="shared" si="0"/>
        <v>41</v>
      </c>
      <c r="B47" s="24">
        <v>89</v>
      </c>
      <c r="C47" s="28" t="s">
        <v>264</v>
      </c>
      <c r="D47" s="28" t="s">
        <v>11</v>
      </c>
      <c r="E47" s="24">
        <f>COUNTIF('Member List'!E47:AB47,"X")</f>
        <v>1</v>
      </c>
      <c r="F47" s="44">
        <f t="shared" si="3"/>
        <v>0</v>
      </c>
      <c r="G47" s="12"/>
      <c r="H47" s="12"/>
      <c r="J47" s="42"/>
      <c r="K47" s="42"/>
      <c r="L47" s="42"/>
      <c r="M47" s="42"/>
      <c r="N47" s="42"/>
      <c r="O47" s="42"/>
      <c r="P47" s="35"/>
      <c r="Q47" s="42"/>
      <c r="R47" s="46"/>
      <c r="S47" s="67"/>
      <c r="T47" s="68"/>
      <c r="U47" s="30"/>
      <c r="V47" s="12"/>
      <c r="W47" s="12"/>
    </row>
    <row r="48" spans="1:32" ht="13.5" thickBot="1" x14ac:dyDescent="0.25">
      <c r="A48" s="24">
        <f t="shared" si="0"/>
        <v>41</v>
      </c>
      <c r="B48" s="24">
        <v>169</v>
      </c>
      <c r="C48" s="28" t="s">
        <v>339</v>
      </c>
      <c r="D48" s="28" t="s">
        <v>365</v>
      </c>
      <c r="E48" s="24">
        <f>COUNTIF('Member List'!E48:AB48,"X")</f>
        <v>0</v>
      </c>
      <c r="F48" s="44">
        <f>SUM(I48:AF48)</f>
        <v>0</v>
      </c>
      <c r="G48" s="12"/>
      <c r="H48" s="12"/>
      <c r="J48" s="43"/>
      <c r="K48" s="43"/>
      <c r="L48" s="42"/>
      <c r="M48" s="42"/>
      <c r="N48" s="42"/>
      <c r="O48" s="42"/>
      <c r="P48" s="40"/>
      <c r="Q48" s="34"/>
      <c r="R48" s="30"/>
      <c r="S48" s="67"/>
      <c r="T48" s="67"/>
      <c r="U48" s="30"/>
      <c r="V48" s="30"/>
      <c r="W48" s="30"/>
    </row>
    <row r="49" spans="1:32" ht="13.5" thickBot="1" x14ac:dyDescent="0.25">
      <c r="A49" s="24">
        <f t="shared" si="0"/>
        <v>41</v>
      </c>
      <c r="B49" s="24">
        <v>169</v>
      </c>
      <c r="C49" s="28" t="s">
        <v>339</v>
      </c>
      <c r="D49" s="28" t="s">
        <v>16</v>
      </c>
      <c r="E49" s="24">
        <f>COUNTIF('Member List'!E49:AB49,"X")</f>
        <v>0</v>
      </c>
      <c r="F49" s="44">
        <f>SUM(I49:AF49)</f>
        <v>0</v>
      </c>
      <c r="G49" s="12"/>
      <c r="H49" s="12"/>
      <c r="J49" s="43"/>
      <c r="K49" s="43"/>
      <c r="L49" s="42"/>
      <c r="M49" s="42"/>
      <c r="N49" s="42"/>
      <c r="O49" s="42"/>
      <c r="P49" s="35"/>
      <c r="Q49" s="34"/>
      <c r="R49" s="30"/>
      <c r="S49" s="67"/>
      <c r="T49" s="67"/>
      <c r="U49" s="30"/>
      <c r="V49" s="30"/>
      <c r="W49" s="30"/>
    </row>
    <row r="50" spans="1:32" ht="13.5" thickBot="1" x14ac:dyDescent="0.25">
      <c r="A50" s="24">
        <f t="shared" si="0"/>
        <v>10</v>
      </c>
      <c r="B50" s="24">
        <v>9</v>
      </c>
      <c r="C50" s="28" t="s">
        <v>178</v>
      </c>
      <c r="D50" s="28" t="s">
        <v>114</v>
      </c>
      <c r="E50" s="24">
        <f>COUNTIF('Member List'!E50:AB50,"X")</f>
        <v>1</v>
      </c>
      <c r="F50" s="44">
        <f t="shared" si="3"/>
        <v>100</v>
      </c>
      <c r="G50" s="12"/>
      <c r="H50" s="12"/>
      <c r="I50">
        <v>100</v>
      </c>
      <c r="J50" s="34"/>
      <c r="K50" s="34"/>
      <c r="L50" s="42"/>
      <c r="M50" s="42"/>
      <c r="N50" s="42"/>
      <c r="O50" s="42"/>
      <c r="P50" s="40"/>
      <c r="Q50" s="46"/>
      <c r="R50" s="30"/>
      <c r="S50" s="67"/>
      <c r="T50" s="67"/>
      <c r="U50" s="30"/>
      <c r="V50" s="30"/>
      <c r="W50" s="46"/>
    </row>
    <row r="51" spans="1:32" ht="13.5" thickBot="1" x14ac:dyDescent="0.25">
      <c r="A51" s="24">
        <f t="shared" si="0"/>
        <v>41</v>
      </c>
      <c r="B51" s="24">
        <v>83</v>
      </c>
      <c r="C51" s="28" t="s">
        <v>314</v>
      </c>
      <c r="D51" s="28" t="s">
        <v>204</v>
      </c>
      <c r="E51" s="24">
        <f>COUNTIF('Member List'!E51:AB51,"X")</f>
        <v>0</v>
      </c>
      <c r="F51" s="44">
        <f>SUM(I51:AF51)</f>
        <v>0</v>
      </c>
      <c r="G51" s="12"/>
      <c r="H51" s="12"/>
      <c r="J51" s="43"/>
      <c r="K51" s="43"/>
      <c r="L51" s="42"/>
      <c r="M51" s="42"/>
      <c r="N51" s="42"/>
      <c r="O51" s="42"/>
      <c r="P51" s="35"/>
      <c r="Q51" s="34"/>
      <c r="R51" s="30"/>
      <c r="S51" s="67"/>
      <c r="T51" s="68"/>
      <c r="U51" s="30"/>
      <c r="V51" s="30"/>
      <c r="W51" s="30"/>
    </row>
    <row r="52" spans="1:32" ht="13.5" thickBot="1" x14ac:dyDescent="0.25">
      <c r="A52" s="24">
        <f t="shared" si="0"/>
        <v>41</v>
      </c>
      <c r="B52" s="24">
        <v>169</v>
      </c>
      <c r="C52" s="28" t="s">
        <v>323</v>
      </c>
      <c r="D52" s="28" t="s">
        <v>324</v>
      </c>
      <c r="E52" s="24">
        <f>COUNTIF('Member List'!E52:AB52,"X")</f>
        <v>0</v>
      </c>
      <c r="F52" s="44">
        <f>SUM(I52:AF52)</f>
        <v>0</v>
      </c>
      <c r="G52" s="12"/>
      <c r="H52" s="12"/>
      <c r="J52" s="43"/>
      <c r="K52" s="43"/>
      <c r="L52" s="42"/>
      <c r="M52" s="42"/>
      <c r="N52" s="42"/>
      <c r="O52" s="42"/>
      <c r="P52" s="35"/>
      <c r="Q52" s="34"/>
      <c r="R52" s="30"/>
      <c r="S52" s="67"/>
      <c r="T52" s="67"/>
      <c r="U52" s="30"/>
      <c r="V52" s="30"/>
      <c r="W52" s="30"/>
    </row>
    <row r="53" spans="1:32" ht="13.5" thickBot="1" x14ac:dyDescent="0.25">
      <c r="A53" s="24">
        <f t="shared" si="0"/>
        <v>41</v>
      </c>
      <c r="B53" s="24">
        <v>99</v>
      </c>
      <c r="C53" s="28" t="s">
        <v>284</v>
      </c>
      <c r="D53" s="28" t="s">
        <v>106</v>
      </c>
      <c r="E53" s="24">
        <f>COUNTIF('Member List'!E53:AB53,"X")</f>
        <v>1</v>
      </c>
      <c r="F53" s="44">
        <f t="shared" si="3"/>
        <v>0</v>
      </c>
      <c r="G53" s="12"/>
      <c r="H53" s="12"/>
      <c r="J53" s="43"/>
      <c r="K53" s="43"/>
      <c r="L53" s="42"/>
      <c r="M53" s="42"/>
      <c r="N53" s="42"/>
      <c r="O53" s="42"/>
      <c r="P53" s="40"/>
      <c r="Q53" s="37"/>
      <c r="R53" s="30"/>
      <c r="S53" s="68"/>
      <c r="T53" s="67"/>
      <c r="U53" s="30"/>
      <c r="V53" s="30"/>
      <c r="W53" s="46"/>
    </row>
    <row r="54" spans="1:32" ht="13.5" thickBot="1" x14ac:dyDescent="0.25">
      <c r="A54" s="24">
        <f t="shared" si="0"/>
        <v>41</v>
      </c>
      <c r="B54" s="24">
        <v>169</v>
      </c>
      <c r="C54" s="28" t="s">
        <v>601</v>
      </c>
      <c r="D54" s="28" t="s">
        <v>140</v>
      </c>
      <c r="E54" s="24">
        <f>COUNTIF('Member List'!E54:AB54,"X")</f>
        <v>0</v>
      </c>
      <c r="F54" s="44">
        <f t="shared" si="3"/>
        <v>0</v>
      </c>
      <c r="G54" s="12"/>
      <c r="H54" s="12"/>
      <c r="J54" s="43"/>
      <c r="K54" s="43"/>
      <c r="L54" s="42"/>
      <c r="M54" s="42"/>
      <c r="N54" s="42"/>
      <c r="O54" s="42"/>
      <c r="P54" s="40"/>
      <c r="Q54" s="37"/>
      <c r="R54" s="30"/>
      <c r="S54" s="67"/>
      <c r="T54" s="67"/>
      <c r="U54" s="12"/>
      <c r="V54" s="30"/>
      <c r="W54" s="30"/>
    </row>
    <row r="55" spans="1:32" ht="13.5" thickBot="1" x14ac:dyDescent="0.25">
      <c r="A55" s="24">
        <f t="shared" si="0"/>
        <v>29</v>
      </c>
      <c r="B55" s="24">
        <v>29</v>
      </c>
      <c r="C55" s="27" t="s">
        <v>55</v>
      </c>
      <c r="D55" s="27" t="s">
        <v>59</v>
      </c>
      <c r="E55" s="24">
        <f>COUNTIF('Member List'!E55:AB55,"X")</f>
        <v>1</v>
      </c>
      <c r="F55" s="44">
        <f t="shared" si="3"/>
        <v>35</v>
      </c>
      <c r="G55" s="12"/>
      <c r="H55" s="12"/>
      <c r="I55">
        <v>35</v>
      </c>
      <c r="J55" s="43"/>
      <c r="K55" s="43"/>
      <c r="L55" s="42"/>
      <c r="M55" s="42"/>
      <c r="N55" s="42"/>
      <c r="O55" s="42"/>
      <c r="P55" s="46"/>
      <c r="Q55" s="42"/>
      <c r="R55" s="30"/>
      <c r="S55" s="67"/>
      <c r="T55" s="67"/>
      <c r="U55" s="30"/>
      <c r="V55" s="30"/>
      <c r="W55" s="46"/>
      <c r="X55" s="42"/>
      <c r="Y55" s="42"/>
      <c r="Z55" s="42"/>
    </row>
    <row r="56" spans="1:32" ht="13.5" thickBot="1" x14ac:dyDescent="0.25">
      <c r="A56" s="24">
        <f t="shared" si="0"/>
        <v>41</v>
      </c>
      <c r="B56" s="24">
        <v>169</v>
      </c>
      <c r="C56" s="28" t="s">
        <v>241</v>
      </c>
      <c r="D56" s="28" t="s">
        <v>140</v>
      </c>
      <c r="E56" s="24">
        <f>COUNTIF('Member List'!E56:AB56,"X")</f>
        <v>0</v>
      </c>
      <c r="F56" s="44">
        <f t="shared" si="3"/>
        <v>0</v>
      </c>
      <c r="G56" s="12"/>
      <c r="H56" s="12"/>
      <c r="J56" s="43"/>
      <c r="K56" s="43"/>
      <c r="L56" s="42"/>
      <c r="M56" s="42"/>
      <c r="N56" s="42"/>
      <c r="O56" s="42"/>
      <c r="P56" s="35"/>
      <c r="Q56" s="34"/>
      <c r="R56" s="30"/>
      <c r="S56" s="67"/>
      <c r="T56" s="67"/>
      <c r="U56" s="30"/>
      <c r="V56" s="30"/>
      <c r="W56" s="30"/>
    </row>
    <row r="57" spans="1:32" ht="13.5" thickBot="1" x14ac:dyDescent="0.25">
      <c r="A57" s="24">
        <f t="shared" si="0"/>
        <v>41</v>
      </c>
      <c r="B57" s="24">
        <v>169</v>
      </c>
      <c r="C57" s="28" t="s">
        <v>241</v>
      </c>
      <c r="D57" s="28" t="s">
        <v>242</v>
      </c>
      <c r="E57" s="24">
        <f>COUNTIF('Member List'!E56:AB56,"X")</f>
        <v>0</v>
      </c>
      <c r="F57" s="44">
        <f t="shared" si="3"/>
        <v>0</v>
      </c>
      <c r="G57" s="12"/>
      <c r="H57" s="12"/>
      <c r="J57" s="43"/>
      <c r="K57" s="43"/>
      <c r="L57" s="42"/>
      <c r="M57" s="42"/>
      <c r="N57" s="42"/>
      <c r="O57" s="42"/>
      <c r="P57" s="35"/>
      <c r="Q57" s="34"/>
      <c r="R57" s="30"/>
      <c r="S57" s="67"/>
      <c r="T57" s="67"/>
      <c r="U57" s="30"/>
      <c r="V57" s="30"/>
      <c r="W57" s="30"/>
    </row>
    <row r="58" spans="1:32" ht="13.5" thickBot="1" x14ac:dyDescent="0.25">
      <c r="A58" s="24">
        <f t="shared" si="0"/>
        <v>41</v>
      </c>
      <c r="B58" s="24">
        <v>169</v>
      </c>
      <c r="C58" s="74" t="s">
        <v>641</v>
      </c>
      <c r="D58" s="74" t="s">
        <v>12</v>
      </c>
      <c r="E58" s="24">
        <f>COUNTIF('Member List'!E58:AB58,"X")</f>
        <v>0</v>
      </c>
      <c r="F58" s="44">
        <f t="shared" si="3"/>
        <v>0</v>
      </c>
      <c r="G58" s="12"/>
      <c r="H58" s="12"/>
      <c r="J58" s="42"/>
      <c r="K58" s="42"/>
      <c r="L58" s="34"/>
      <c r="M58" s="42"/>
      <c r="N58" s="42"/>
      <c r="O58" s="42"/>
      <c r="P58" s="40"/>
      <c r="Q58" s="34"/>
      <c r="R58" s="30"/>
      <c r="S58" s="68"/>
      <c r="T58" s="67"/>
      <c r="U58" s="42"/>
      <c r="V58" s="12"/>
      <c r="W58" s="12"/>
    </row>
    <row r="59" spans="1:32" ht="13.5" thickBot="1" x14ac:dyDescent="0.25">
      <c r="A59" s="24">
        <f t="shared" si="0"/>
        <v>41</v>
      </c>
      <c r="B59" s="24">
        <v>169</v>
      </c>
      <c r="C59" s="28" t="s">
        <v>230</v>
      </c>
      <c r="D59" s="28" t="s">
        <v>130</v>
      </c>
      <c r="E59" s="24">
        <f>COUNTIF('Member List'!E59:AB59,"X")</f>
        <v>0</v>
      </c>
      <c r="F59" s="44">
        <f t="shared" si="3"/>
        <v>0</v>
      </c>
      <c r="G59" s="12"/>
      <c r="H59" s="12"/>
      <c r="J59" s="43"/>
      <c r="K59" s="43"/>
      <c r="L59" s="42"/>
      <c r="M59" s="42"/>
      <c r="N59" s="42"/>
      <c r="O59" s="42"/>
      <c r="P59" s="35"/>
      <c r="Q59" s="34"/>
      <c r="R59" s="30"/>
      <c r="S59" s="67"/>
      <c r="T59" s="67"/>
      <c r="U59" s="30"/>
      <c r="V59" s="30"/>
      <c r="W59" s="30"/>
    </row>
    <row r="60" spans="1:32" ht="13.5" thickBot="1" x14ac:dyDescent="0.25">
      <c r="A60" s="24">
        <f t="shared" si="0"/>
        <v>41</v>
      </c>
      <c r="B60" s="24">
        <v>169</v>
      </c>
      <c r="C60" s="28" t="s">
        <v>495</v>
      </c>
      <c r="D60" s="28" t="s">
        <v>496</v>
      </c>
      <c r="E60" s="24">
        <f>COUNTIF('Member List'!E60:AB60,"X")</f>
        <v>0</v>
      </c>
      <c r="F60" s="44">
        <f>SUM(I60:AF60)</f>
        <v>0</v>
      </c>
      <c r="G60" s="12"/>
      <c r="H60" s="12"/>
      <c r="J60" s="34"/>
      <c r="K60" s="34"/>
      <c r="L60" s="42"/>
      <c r="M60" s="42"/>
      <c r="N60" s="42"/>
      <c r="O60" s="42"/>
      <c r="P60" s="40"/>
      <c r="Q60" s="34"/>
      <c r="R60" s="30"/>
      <c r="S60" s="67"/>
      <c r="T60" s="67"/>
      <c r="U60" s="30"/>
      <c r="V60" s="12"/>
      <c r="W60" s="12"/>
    </row>
    <row r="61" spans="1:32" ht="13.5" thickBot="1" x14ac:dyDescent="0.25">
      <c r="A61" s="24">
        <f t="shared" si="0"/>
        <v>41</v>
      </c>
      <c r="B61" s="24">
        <v>169</v>
      </c>
      <c r="C61" s="28" t="s">
        <v>358</v>
      </c>
      <c r="D61" s="28" t="s">
        <v>359</v>
      </c>
      <c r="E61" s="24">
        <f>COUNTIF('Member List'!E61:AB61,"X")</f>
        <v>0</v>
      </c>
      <c r="F61" s="44">
        <f t="shared" si="3"/>
        <v>0</v>
      </c>
      <c r="G61" s="12"/>
      <c r="H61" s="12"/>
      <c r="J61" s="43"/>
      <c r="K61" s="43"/>
      <c r="L61" s="42"/>
      <c r="M61" s="42"/>
      <c r="N61" s="42"/>
      <c r="O61" s="42"/>
      <c r="P61" s="35"/>
      <c r="Q61" s="34"/>
      <c r="R61" s="30"/>
      <c r="S61" s="67"/>
      <c r="T61" s="67"/>
      <c r="U61" s="30"/>
      <c r="V61" s="30"/>
      <c r="W61" s="30"/>
    </row>
    <row r="62" spans="1:32" ht="13.5" thickBot="1" x14ac:dyDescent="0.25">
      <c r="A62" s="24">
        <f t="shared" si="0"/>
        <v>41</v>
      </c>
      <c r="B62" s="24">
        <v>169</v>
      </c>
      <c r="C62" s="28" t="s">
        <v>265</v>
      </c>
      <c r="D62" s="28" t="s">
        <v>12</v>
      </c>
      <c r="E62" s="24">
        <f>COUNTIF('Member List'!E62:AB62,"X")</f>
        <v>0</v>
      </c>
      <c r="F62" s="44">
        <f t="shared" si="3"/>
        <v>0</v>
      </c>
      <c r="G62" s="12"/>
      <c r="H62" s="12"/>
      <c r="J62" s="34"/>
      <c r="K62" s="34"/>
      <c r="L62" s="34"/>
      <c r="M62" s="42"/>
      <c r="N62" s="42"/>
      <c r="O62" s="42"/>
      <c r="P62" s="40"/>
      <c r="Q62" s="34"/>
      <c r="R62" s="30"/>
      <c r="S62" s="67"/>
      <c r="T62" s="67"/>
      <c r="U62" s="30"/>
      <c r="V62" s="30"/>
      <c r="W62" s="30"/>
      <c r="AA62" s="42"/>
    </row>
    <row r="63" spans="1:32" ht="13.5" thickBot="1" x14ac:dyDescent="0.25">
      <c r="A63" s="24">
        <f t="shared" si="0"/>
        <v>41</v>
      </c>
      <c r="B63" s="24">
        <v>37</v>
      </c>
      <c r="C63" s="28" t="s">
        <v>14</v>
      </c>
      <c r="D63" s="28" t="s">
        <v>294</v>
      </c>
      <c r="E63" s="24">
        <f>COUNTIF('Member List'!E63:AB63,"X")</f>
        <v>0</v>
      </c>
      <c r="F63" s="44">
        <f>SUM(I63:AF63)</f>
        <v>0</v>
      </c>
      <c r="G63" s="12"/>
      <c r="H63" s="12"/>
      <c r="J63" s="43"/>
      <c r="K63" s="43"/>
      <c r="L63" s="42"/>
      <c r="M63" s="42"/>
      <c r="N63" s="42"/>
      <c r="O63" s="42"/>
      <c r="P63" s="35"/>
      <c r="Q63" s="42"/>
      <c r="R63" s="46"/>
      <c r="S63" s="67"/>
      <c r="T63" s="67"/>
      <c r="U63" s="30"/>
      <c r="V63" s="30"/>
      <c r="W63" s="30"/>
    </row>
    <row r="64" spans="1:32" ht="13.5" thickBot="1" x14ac:dyDescent="0.25">
      <c r="A64" s="24">
        <f t="shared" si="0"/>
        <v>21</v>
      </c>
      <c r="B64" s="24">
        <v>13</v>
      </c>
      <c r="C64" s="27" t="s">
        <v>14</v>
      </c>
      <c r="D64" s="27" t="s">
        <v>15</v>
      </c>
      <c r="E64" s="24">
        <f>COUNTIF('Member List'!E64:AB64,"X")</f>
        <v>1</v>
      </c>
      <c r="F64" s="44">
        <f t="shared" si="3"/>
        <v>70</v>
      </c>
      <c r="G64" s="12"/>
      <c r="H64" s="12"/>
      <c r="I64">
        <v>70</v>
      </c>
      <c r="J64" s="43"/>
      <c r="K64" s="43"/>
      <c r="L64" s="42"/>
      <c r="M64" s="42"/>
      <c r="N64" s="42"/>
      <c r="O64" s="42"/>
      <c r="P64" s="43"/>
      <c r="Q64" s="42"/>
      <c r="R64" s="30"/>
      <c r="S64" s="68"/>
      <c r="T64" s="68"/>
      <c r="U64" s="30"/>
      <c r="V64" s="30"/>
      <c r="W64" s="30"/>
      <c r="X64" s="42"/>
      <c r="Y64" s="42"/>
      <c r="Z64" s="42"/>
      <c r="AA64" s="42"/>
      <c r="AD64" s="45"/>
      <c r="AE64" s="45"/>
      <c r="AF64" s="45"/>
    </row>
    <row r="65" spans="1:26" ht="13.5" thickBot="1" x14ac:dyDescent="0.25">
      <c r="A65" s="24">
        <f t="shared" si="0"/>
        <v>41</v>
      </c>
      <c r="B65" s="24">
        <v>169</v>
      </c>
      <c r="C65" s="28" t="s">
        <v>172</v>
      </c>
      <c r="D65" s="28" t="s">
        <v>173</v>
      </c>
      <c r="E65" s="24">
        <f>COUNTIF('Member List'!E65:AB65,"X")</f>
        <v>0</v>
      </c>
      <c r="F65" s="44">
        <f t="shared" si="3"/>
        <v>0</v>
      </c>
      <c r="G65" s="12"/>
      <c r="H65" s="12"/>
      <c r="J65" s="34"/>
      <c r="K65" s="34"/>
      <c r="L65" s="34"/>
      <c r="M65" s="42"/>
      <c r="N65" s="42"/>
      <c r="O65" s="42"/>
      <c r="P65" s="40"/>
      <c r="Q65" s="34"/>
      <c r="R65" s="30"/>
      <c r="S65" s="67"/>
      <c r="T65" s="67"/>
      <c r="U65" s="30"/>
      <c r="V65" s="30"/>
      <c r="W65" s="30"/>
    </row>
    <row r="66" spans="1:26" ht="13.5" thickBot="1" x14ac:dyDescent="0.25">
      <c r="A66" s="24">
        <f t="shared" si="0"/>
        <v>41</v>
      </c>
      <c r="B66" s="24">
        <v>169</v>
      </c>
      <c r="C66" s="39" t="s">
        <v>123</v>
      </c>
      <c r="D66" s="39" t="s">
        <v>100</v>
      </c>
      <c r="E66" s="24">
        <f>COUNTIF('Member List'!E66:AB66,"X")</f>
        <v>0</v>
      </c>
      <c r="F66" s="44">
        <f t="shared" si="3"/>
        <v>0</v>
      </c>
      <c r="G66" s="12"/>
      <c r="H66" s="12"/>
      <c r="J66" s="36"/>
      <c r="K66" s="36"/>
      <c r="L66" s="34"/>
      <c r="M66" s="42"/>
      <c r="N66" s="42"/>
      <c r="O66" s="34"/>
      <c r="P66" s="40"/>
      <c r="Q66" s="42"/>
      <c r="R66" s="30"/>
      <c r="S66" s="67"/>
      <c r="T66" s="67"/>
      <c r="U66" s="12"/>
      <c r="V66" s="30"/>
      <c r="W66" s="30"/>
    </row>
    <row r="67" spans="1:26" ht="13.5" thickBot="1" x14ac:dyDescent="0.25">
      <c r="A67" s="24">
        <f t="shared" si="0"/>
        <v>41</v>
      </c>
      <c r="B67" s="24">
        <v>154</v>
      </c>
      <c r="C67" s="28" t="s">
        <v>366</v>
      </c>
      <c r="D67" s="28" t="s">
        <v>367</v>
      </c>
      <c r="E67" s="24">
        <f>COUNTIF('Member List'!E67:AB67,"X")</f>
        <v>0</v>
      </c>
      <c r="F67" s="44">
        <f t="shared" si="3"/>
        <v>0</v>
      </c>
      <c r="G67" s="12"/>
      <c r="H67" s="12"/>
      <c r="J67" s="34"/>
      <c r="K67" s="34"/>
      <c r="L67" s="42"/>
      <c r="M67" s="42"/>
      <c r="N67" s="42"/>
      <c r="O67" s="42"/>
      <c r="P67" s="35"/>
      <c r="Q67" s="42"/>
      <c r="R67" s="30"/>
      <c r="S67" s="68"/>
      <c r="T67" s="68"/>
      <c r="U67" s="30"/>
      <c r="V67" s="12"/>
      <c r="W67" s="12"/>
    </row>
    <row r="68" spans="1:26" ht="13.5" thickBot="1" x14ac:dyDescent="0.25">
      <c r="A68" s="24">
        <f t="shared" ref="A68:A131" si="5">IF(F68&lt;&gt;"",RANK(F68,F$5:F$372,0),"")</f>
        <v>41</v>
      </c>
      <c r="B68" s="24">
        <v>97</v>
      </c>
      <c r="C68" s="28" t="s">
        <v>408</v>
      </c>
      <c r="D68" s="28" t="s">
        <v>409</v>
      </c>
      <c r="E68" s="24">
        <f>COUNTIF('Member List'!E68:AB68,"X")</f>
        <v>1</v>
      </c>
      <c r="F68" s="44">
        <f t="shared" si="3"/>
        <v>0</v>
      </c>
      <c r="G68" s="12"/>
      <c r="H68" s="12"/>
      <c r="J68" s="43"/>
      <c r="K68" s="43"/>
      <c r="L68" s="42"/>
      <c r="M68" s="42"/>
      <c r="N68" s="42"/>
      <c r="O68" s="42"/>
      <c r="P68" s="64"/>
      <c r="Q68" s="34"/>
      <c r="R68" s="30"/>
      <c r="S68" s="68"/>
      <c r="T68" s="68"/>
      <c r="U68" s="30"/>
      <c r="V68" s="30"/>
      <c r="W68" s="30"/>
    </row>
    <row r="69" spans="1:26" ht="13.5" thickBot="1" x14ac:dyDescent="0.25">
      <c r="A69" s="24">
        <f t="shared" si="5"/>
        <v>41</v>
      </c>
      <c r="B69" s="24">
        <v>169</v>
      </c>
      <c r="C69" s="28" t="s">
        <v>419</v>
      </c>
      <c r="D69" s="28" t="s">
        <v>420</v>
      </c>
      <c r="E69" s="24">
        <f>COUNTIF('Member List'!E69:AB69,"X")</f>
        <v>0</v>
      </c>
      <c r="F69" s="44">
        <f>SUM(I69:AF69)</f>
        <v>0</v>
      </c>
      <c r="G69" s="12"/>
      <c r="H69" s="12"/>
      <c r="J69" s="34"/>
      <c r="K69" s="34"/>
      <c r="L69" s="34"/>
      <c r="M69" s="42"/>
      <c r="N69" s="42"/>
      <c r="O69" s="42"/>
      <c r="P69" s="40"/>
      <c r="Q69" s="34"/>
      <c r="R69" s="30"/>
      <c r="S69" s="67"/>
      <c r="T69" s="67"/>
      <c r="U69" s="30"/>
      <c r="V69" s="30"/>
      <c r="W69" s="30"/>
    </row>
    <row r="70" spans="1:26" ht="13.5" thickBot="1" x14ac:dyDescent="0.25">
      <c r="A70" s="24">
        <f t="shared" si="5"/>
        <v>41</v>
      </c>
      <c r="B70" s="24">
        <v>169</v>
      </c>
      <c r="C70" s="28" t="s">
        <v>427</v>
      </c>
      <c r="D70" s="28" t="s">
        <v>53</v>
      </c>
      <c r="E70" s="24">
        <f>COUNTIF('Member List'!E70:AB70,"X")</f>
        <v>0</v>
      </c>
      <c r="F70" s="44">
        <f t="shared" si="3"/>
        <v>0</v>
      </c>
      <c r="G70" s="12"/>
      <c r="H70" s="12"/>
      <c r="J70" s="34"/>
      <c r="K70" s="34"/>
      <c r="L70" s="34"/>
      <c r="M70" s="42"/>
      <c r="N70" s="42"/>
      <c r="O70" s="42"/>
      <c r="P70" s="40"/>
      <c r="Q70" s="34"/>
      <c r="R70" s="30"/>
      <c r="S70" s="67"/>
      <c r="T70" s="69"/>
      <c r="U70" s="30"/>
      <c r="V70" s="30"/>
      <c r="W70" s="30"/>
    </row>
    <row r="71" spans="1:26" ht="13.5" thickBot="1" x14ac:dyDescent="0.25">
      <c r="A71" s="24">
        <f t="shared" si="5"/>
        <v>41</v>
      </c>
      <c r="B71" s="24">
        <v>62</v>
      </c>
      <c r="C71" s="28" t="s">
        <v>438</v>
      </c>
      <c r="D71" s="28" t="s">
        <v>121</v>
      </c>
      <c r="E71" s="24">
        <f>COUNTIF('Member List'!E71:AB71,"X")</f>
        <v>0</v>
      </c>
      <c r="F71" s="44">
        <f>SUM(I71:AF71)</f>
        <v>0</v>
      </c>
      <c r="G71" s="12"/>
      <c r="H71" s="12"/>
      <c r="J71" s="43"/>
      <c r="K71" s="43"/>
      <c r="L71" s="42"/>
      <c r="M71" s="42"/>
      <c r="N71" s="42"/>
      <c r="O71" s="42"/>
      <c r="P71" s="35"/>
      <c r="Q71" s="34"/>
      <c r="R71" s="30"/>
      <c r="S71" s="67"/>
      <c r="T71" s="68"/>
      <c r="U71" s="30"/>
      <c r="V71" s="30"/>
      <c r="W71" s="30"/>
    </row>
    <row r="72" spans="1:26" ht="13.5" thickBot="1" x14ac:dyDescent="0.25">
      <c r="A72" s="24">
        <f t="shared" si="5"/>
        <v>41</v>
      </c>
      <c r="B72" s="24">
        <v>81</v>
      </c>
      <c r="C72" s="28" t="s">
        <v>151</v>
      </c>
      <c r="D72" s="28" t="s">
        <v>135</v>
      </c>
      <c r="E72" s="24">
        <f>COUNTIF('Member List'!E72:AB72,"X")</f>
        <v>0</v>
      </c>
      <c r="F72" s="44">
        <f t="shared" si="3"/>
        <v>0</v>
      </c>
      <c r="G72" s="12"/>
      <c r="H72" s="12"/>
      <c r="J72" s="43"/>
      <c r="K72" s="43"/>
      <c r="L72" s="34"/>
      <c r="M72" s="42"/>
      <c r="N72" s="42"/>
      <c r="O72" s="42"/>
      <c r="P72" s="40"/>
      <c r="Q72" s="34"/>
      <c r="R72" s="30"/>
      <c r="S72" s="67"/>
      <c r="T72" s="67"/>
      <c r="U72" s="30"/>
      <c r="V72" s="30"/>
      <c r="W72" s="30"/>
    </row>
    <row r="73" spans="1:26" ht="13.5" thickBot="1" x14ac:dyDescent="0.25">
      <c r="A73" s="24">
        <f t="shared" si="5"/>
        <v>41</v>
      </c>
      <c r="B73" s="24">
        <v>89</v>
      </c>
      <c r="C73" s="28" t="s">
        <v>340</v>
      </c>
      <c r="D73" s="28" t="s">
        <v>296</v>
      </c>
      <c r="E73" s="24">
        <f>COUNTIF('Member List'!E73:AB73,"X")</f>
        <v>0</v>
      </c>
      <c r="F73" s="44">
        <f>SUM(I73:AF73)</f>
        <v>0</v>
      </c>
      <c r="G73" s="12"/>
      <c r="H73" s="12"/>
      <c r="J73" s="43"/>
      <c r="K73" s="43"/>
      <c r="L73" s="42"/>
      <c r="M73" s="42"/>
      <c r="N73" s="42"/>
      <c r="O73" s="42"/>
      <c r="P73" s="35"/>
      <c r="Q73" s="34"/>
      <c r="R73" s="30"/>
      <c r="S73" s="67"/>
      <c r="T73" s="67"/>
      <c r="U73" s="30"/>
      <c r="V73" s="30"/>
      <c r="W73" s="30"/>
    </row>
    <row r="74" spans="1:26" ht="13.5" thickBot="1" x14ac:dyDescent="0.25">
      <c r="A74" s="24">
        <f t="shared" si="5"/>
        <v>41</v>
      </c>
      <c r="B74" s="24">
        <v>169</v>
      </c>
      <c r="C74" s="27" t="s">
        <v>96</v>
      </c>
      <c r="D74" s="27" t="s">
        <v>36</v>
      </c>
      <c r="E74" s="24">
        <f>COUNTIF('Member List'!E74:AB74,"X")</f>
        <v>0</v>
      </c>
      <c r="F74" s="44">
        <f t="shared" si="3"/>
        <v>0</v>
      </c>
      <c r="G74" s="12"/>
      <c r="H74" s="12"/>
      <c r="J74" s="43"/>
      <c r="K74" s="43"/>
      <c r="L74" s="42"/>
      <c r="M74" s="42"/>
      <c r="N74" s="42"/>
      <c r="O74" s="34"/>
      <c r="P74" s="40"/>
      <c r="Q74" s="42"/>
      <c r="R74" s="30"/>
      <c r="S74" s="67"/>
      <c r="T74" s="67"/>
      <c r="U74" s="30"/>
      <c r="V74" s="30"/>
      <c r="W74" s="30"/>
    </row>
    <row r="75" spans="1:26" ht="13.5" thickBot="1" x14ac:dyDescent="0.25">
      <c r="A75" s="24">
        <f t="shared" si="5"/>
        <v>41</v>
      </c>
      <c r="B75" s="24">
        <v>159</v>
      </c>
      <c r="C75" s="28" t="s">
        <v>644</v>
      </c>
      <c r="D75" s="28" t="s">
        <v>118</v>
      </c>
      <c r="E75" s="24">
        <f>COUNTIF('Member List'!E75:AB75,"X")</f>
        <v>1</v>
      </c>
      <c r="F75" s="44">
        <f t="shared" si="3"/>
        <v>0</v>
      </c>
      <c r="G75" s="12"/>
      <c r="H75" s="12"/>
      <c r="J75" s="43"/>
      <c r="K75" s="43"/>
      <c r="L75" s="42"/>
      <c r="M75" s="42"/>
      <c r="N75" s="42"/>
      <c r="O75" s="42"/>
      <c r="P75" s="40"/>
      <c r="Q75" s="42"/>
      <c r="R75" s="30"/>
      <c r="S75" s="67"/>
      <c r="T75" s="67"/>
      <c r="U75" s="12"/>
      <c r="V75" s="30"/>
      <c r="W75" s="30"/>
    </row>
    <row r="76" spans="1:26" ht="13.5" thickBot="1" x14ac:dyDescent="0.25">
      <c r="A76" s="24">
        <f t="shared" si="5"/>
        <v>21</v>
      </c>
      <c r="B76" s="24">
        <v>74</v>
      </c>
      <c r="C76" s="28" t="s">
        <v>171</v>
      </c>
      <c r="D76" s="28" t="s">
        <v>131</v>
      </c>
      <c r="E76" s="24">
        <f>COUNTIF('Member List'!E76:AB76,"X")</f>
        <v>1</v>
      </c>
      <c r="F76" s="44">
        <f t="shared" si="3"/>
        <v>70</v>
      </c>
      <c r="G76" s="12"/>
      <c r="H76" s="12"/>
      <c r="I76">
        <v>70</v>
      </c>
      <c r="J76" s="36"/>
      <c r="K76" s="36"/>
      <c r="L76" s="34"/>
      <c r="M76" s="42"/>
      <c r="N76" s="42"/>
      <c r="O76" s="42"/>
      <c r="P76" s="40"/>
      <c r="Q76" s="42"/>
      <c r="R76" s="30"/>
      <c r="S76" s="67"/>
      <c r="T76" s="67"/>
      <c r="U76" s="12"/>
      <c r="V76" s="30"/>
      <c r="W76" s="30"/>
      <c r="X76" s="42"/>
      <c r="Y76" s="42"/>
      <c r="Z76" s="42"/>
    </row>
    <row r="77" spans="1:26" ht="13.5" thickBot="1" x14ac:dyDescent="0.25">
      <c r="A77" s="24">
        <f t="shared" si="5"/>
        <v>41</v>
      </c>
      <c r="B77" s="24">
        <v>5</v>
      </c>
      <c r="C77" s="28" t="s">
        <v>389</v>
      </c>
      <c r="D77" s="28" t="s">
        <v>390</v>
      </c>
      <c r="E77" s="24">
        <f>COUNTIF('Member List'!E77:AB77,"X")</f>
        <v>0</v>
      </c>
      <c r="F77" s="44">
        <f>SUM(I77:AF77)</f>
        <v>0</v>
      </c>
      <c r="G77" s="12"/>
      <c r="H77" s="12"/>
      <c r="J77" s="43"/>
      <c r="K77" s="43"/>
      <c r="L77" s="42"/>
      <c r="M77" s="42"/>
      <c r="N77" s="42"/>
      <c r="O77" s="42"/>
      <c r="P77" s="64"/>
      <c r="Q77" s="42"/>
      <c r="R77" s="30"/>
      <c r="S77" s="67"/>
      <c r="T77" s="67"/>
      <c r="U77" s="12"/>
      <c r="V77" s="30"/>
      <c r="W77" s="30"/>
    </row>
    <row r="78" spans="1:26" ht="13.5" thickBot="1" x14ac:dyDescent="0.25">
      <c r="A78" s="24">
        <f t="shared" si="5"/>
        <v>29</v>
      </c>
      <c r="B78" s="24">
        <v>68</v>
      </c>
      <c r="C78" s="28" t="s">
        <v>194</v>
      </c>
      <c r="D78" s="28" t="s">
        <v>195</v>
      </c>
      <c r="E78" s="24">
        <f>COUNTIF('Member List'!E78:AB78,"X")</f>
        <v>1</v>
      </c>
      <c r="F78" s="44">
        <f t="shared" si="3"/>
        <v>35</v>
      </c>
      <c r="G78" s="12"/>
      <c r="H78" s="12"/>
      <c r="I78">
        <v>35</v>
      </c>
      <c r="J78" s="43"/>
      <c r="K78" s="43"/>
      <c r="L78" s="42"/>
      <c r="M78" s="42"/>
      <c r="N78" s="42"/>
      <c r="O78" s="42"/>
      <c r="P78" s="64"/>
      <c r="Q78" s="42"/>
      <c r="R78" s="30"/>
      <c r="S78" s="67"/>
      <c r="T78" s="68"/>
      <c r="U78" s="30"/>
      <c r="V78" s="30"/>
      <c r="W78" s="30"/>
    </row>
    <row r="79" spans="1:26" ht="13.5" thickBot="1" x14ac:dyDescent="0.25">
      <c r="A79" s="24">
        <f t="shared" si="5"/>
        <v>10</v>
      </c>
      <c r="B79" s="24">
        <v>27</v>
      </c>
      <c r="C79" s="27" t="s">
        <v>51</v>
      </c>
      <c r="D79" s="27" t="s">
        <v>52</v>
      </c>
      <c r="E79" s="24">
        <f>COUNTIF('Member List'!E79:AB79,"X")</f>
        <v>1</v>
      </c>
      <c r="F79" s="44">
        <f t="shared" si="3"/>
        <v>100</v>
      </c>
      <c r="G79" s="12"/>
      <c r="H79" s="12"/>
      <c r="I79">
        <v>100</v>
      </c>
      <c r="J79" s="43"/>
      <c r="K79" s="43"/>
      <c r="L79" s="42"/>
      <c r="M79" s="42"/>
      <c r="N79" s="42"/>
      <c r="O79" s="34"/>
      <c r="P79" s="47"/>
      <c r="Q79" s="42"/>
      <c r="R79" s="30"/>
      <c r="S79" s="67"/>
      <c r="T79" s="67"/>
      <c r="U79" s="30"/>
      <c r="V79" s="30"/>
      <c r="W79" s="30"/>
    </row>
    <row r="80" spans="1:26" ht="13.5" thickBot="1" x14ac:dyDescent="0.25">
      <c r="A80" s="24">
        <f t="shared" si="5"/>
        <v>41</v>
      </c>
      <c r="B80" s="24">
        <v>169</v>
      </c>
      <c r="C80" s="74" t="s">
        <v>436</v>
      </c>
      <c r="D80" s="74" t="s">
        <v>206</v>
      </c>
      <c r="E80" s="24">
        <f>COUNTIF('Member List'!E80:AB80,"X")</f>
        <v>0</v>
      </c>
      <c r="F80" s="44">
        <f t="shared" si="3"/>
        <v>0</v>
      </c>
      <c r="G80" s="12"/>
      <c r="H80" s="12"/>
      <c r="J80" s="34"/>
      <c r="K80" s="34"/>
      <c r="L80" s="34"/>
      <c r="M80" s="42"/>
      <c r="N80" s="42"/>
      <c r="O80" s="42"/>
      <c r="P80" s="35"/>
      <c r="Q80" s="42"/>
      <c r="R80" s="30"/>
      <c r="S80" s="67"/>
      <c r="T80" s="67"/>
      <c r="U80" s="30"/>
      <c r="V80" s="30"/>
      <c r="W80" s="30"/>
    </row>
    <row r="81" spans="1:32" ht="13.5" thickBot="1" x14ac:dyDescent="0.25">
      <c r="A81" s="24">
        <f t="shared" si="5"/>
        <v>41</v>
      </c>
      <c r="B81" s="24">
        <v>78</v>
      </c>
      <c r="C81" s="28" t="s">
        <v>442</v>
      </c>
      <c r="D81" s="28" t="s">
        <v>443</v>
      </c>
      <c r="E81" s="24">
        <f>COUNTIF('Member List'!E81:AB81,"X")</f>
        <v>0</v>
      </c>
      <c r="F81" s="44">
        <f t="shared" si="3"/>
        <v>0</v>
      </c>
      <c r="G81" s="12"/>
      <c r="H81" s="12"/>
      <c r="J81" s="43"/>
      <c r="K81" s="43"/>
      <c r="L81" s="42"/>
      <c r="M81" s="42"/>
      <c r="N81" s="42"/>
      <c r="O81" s="34"/>
      <c r="P81" s="40"/>
      <c r="Q81" s="42"/>
      <c r="R81" s="30"/>
      <c r="S81" s="68"/>
      <c r="T81" s="67"/>
      <c r="U81" s="34"/>
      <c r="V81" s="30"/>
      <c r="W81" s="30"/>
    </row>
    <row r="82" spans="1:32" ht="13.5" thickBot="1" x14ac:dyDescent="0.25">
      <c r="A82" s="24">
        <f t="shared" si="5"/>
        <v>41</v>
      </c>
      <c r="B82" s="24">
        <v>169</v>
      </c>
      <c r="C82" s="28" t="s">
        <v>492</v>
      </c>
      <c r="D82" s="28" t="s">
        <v>135</v>
      </c>
      <c r="E82" s="24">
        <f>COUNTIF('Member List'!E82:AB82,"X")</f>
        <v>0</v>
      </c>
      <c r="F82" s="44">
        <f t="shared" si="3"/>
        <v>0</v>
      </c>
      <c r="G82" s="12"/>
      <c r="H82" s="12"/>
      <c r="J82" s="34"/>
      <c r="K82" s="34"/>
      <c r="L82" s="34"/>
      <c r="M82" s="42"/>
      <c r="N82" s="42"/>
      <c r="O82" s="42"/>
      <c r="P82" s="35"/>
      <c r="Q82" s="42"/>
      <c r="R82" s="46"/>
      <c r="S82" s="67"/>
      <c r="T82" s="67"/>
      <c r="U82" s="30"/>
      <c r="V82" s="30"/>
      <c r="W82" s="30"/>
    </row>
    <row r="83" spans="1:32" ht="13.5" thickBot="1" x14ac:dyDescent="0.25">
      <c r="A83" s="24">
        <f t="shared" si="5"/>
        <v>41</v>
      </c>
      <c r="B83" s="24">
        <v>169</v>
      </c>
      <c r="C83" s="74" t="s">
        <v>521</v>
      </c>
      <c r="D83" s="74" t="s">
        <v>32</v>
      </c>
      <c r="E83" s="24">
        <f>COUNTIF('Member List'!E83:AB83,"X")</f>
        <v>0</v>
      </c>
      <c r="F83" s="44">
        <f t="shared" si="3"/>
        <v>0</v>
      </c>
      <c r="G83" s="12"/>
      <c r="H83" s="12"/>
      <c r="J83" s="34"/>
      <c r="K83" s="34"/>
      <c r="L83" s="34"/>
      <c r="M83" s="42"/>
      <c r="N83" s="42"/>
      <c r="O83" s="42"/>
      <c r="P83" s="35"/>
      <c r="Q83" s="42"/>
      <c r="R83" s="30"/>
      <c r="S83" s="67"/>
      <c r="T83" s="67"/>
      <c r="U83" s="30"/>
      <c r="V83" s="30"/>
      <c r="W83" s="30"/>
      <c r="X83" s="42"/>
      <c r="Y83" s="42"/>
      <c r="Z83" s="42"/>
    </row>
    <row r="84" spans="1:32" ht="13.5" thickBot="1" x14ac:dyDescent="0.25">
      <c r="A84" s="24">
        <f t="shared" si="5"/>
        <v>41</v>
      </c>
      <c r="B84" s="24">
        <v>17</v>
      </c>
      <c r="C84" s="28" t="s">
        <v>243</v>
      </c>
      <c r="D84" s="28" t="s">
        <v>244</v>
      </c>
      <c r="E84" s="24">
        <f>COUNTIF('Member List'!E84:AB84,"X")</f>
        <v>1</v>
      </c>
      <c r="F84" s="44">
        <f t="shared" si="3"/>
        <v>0</v>
      </c>
      <c r="G84" s="12"/>
      <c r="H84" s="12"/>
      <c r="J84" s="42"/>
      <c r="K84" s="42"/>
      <c r="L84" s="48"/>
      <c r="M84" s="42"/>
      <c r="N84" s="42"/>
      <c r="O84" s="42"/>
      <c r="P84" s="35"/>
      <c r="Q84" s="42"/>
      <c r="R84" s="30"/>
      <c r="S84" s="67"/>
      <c r="T84" s="67"/>
      <c r="U84" s="30"/>
      <c r="V84" s="30"/>
      <c r="W84" s="46"/>
      <c r="Y84" s="30"/>
      <c r="Z84" s="30"/>
      <c r="AD84" s="45"/>
      <c r="AE84" s="45"/>
      <c r="AF84" s="45"/>
    </row>
    <row r="85" spans="1:32" ht="13.5" thickBot="1" x14ac:dyDescent="0.25">
      <c r="A85" s="24">
        <f t="shared" si="5"/>
        <v>41</v>
      </c>
      <c r="B85" s="24">
        <v>169</v>
      </c>
      <c r="C85" s="28" t="s">
        <v>315</v>
      </c>
      <c r="D85" s="28" t="s">
        <v>166</v>
      </c>
      <c r="E85" s="24">
        <f>COUNTIF('Member List'!E85:AB85,"X")</f>
        <v>0</v>
      </c>
      <c r="F85" s="44">
        <f t="shared" si="3"/>
        <v>0</v>
      </c>
      <c r="G85" s="12"/>
      <c r="H85" s="12"/>
      <c r="J85" s="43"/>
      <c r="K85" s="43"/>
      <c r="L85" s="42"/>
      <c r="M85" s="42"/>
      <c r="N85" s="42"/>
      <c r="O85" s="42"/>
      <c r="P85" s="40"/>
      <c r="Q85" s="42"/>
      <c r="R85" s="30"/>
      <c r="S85" s="67"/>
      <c r="T85" s="67"/>
      <c r="U85" s="30"/>
      <c r="V85" s="42"/>
      <c r="W85" s="42"/>
    </row>
    <row r="86" spans="1:32" ht="13.5" thickBot="1" x14ac:dyDescent="0.25">
      <c r="A86" s="24">
        <f t="shared" si="5"/>
        <v>41</v>
      </c>
      <c r="B86" s="24">
        <v>105</v>
      </c>
      <c r="C86" s="28" t="s">
        <v>493</v>
      </c>
      <c r="D86" s="28" t="s">
        <v>118</v>
      </c>
      <c r="E86" s="24">
        <f>COUNTIF('Member List'!E86:AB86,"X")</f>
        <v>0</v>
      </c>
      <c r="F86" s="44">
        <f t="shared" si="3"/>
        <v>0</v>
      </c>
      <c r="G86" s="12"/>
      <c r="H86" s="12"/>
      <c r="J86" s="34"/>
      <c r="K86" s="34"/>
      <c r="L86" s="34"/>
      <c r="M86" s="42"/>
      <c r="N86" s="42"/>
      <c r="O86" s="42"/>
      <c r="P86" s="40"/>
      <c r="Q86" s="42"/>
      <c r="R86" s="30"/>
      <c r="S86" s="67"/>
      <c r="T86" s="67"/>
      <c r="U86" s="42"/>
      <c r="V86" s="12"/>
      <c r="W86" s="12"/>
    </row>
    <row r="87" spans="1:32" ht="13.5" thickBot="1" x14ac:dyDescent="0.25">
      <c r="A87" s="24">
        <f t="shared" si="5"/>
        <v>21</v>
      </c>
      <c r="B87" s="24">
        <v>76</v>
      </c>
      <c r="C87" s="28" t="s">
        <v>504</v>
      </c>
      <c r="D87" s="28" t="s">
        <v>381</v>
      </c>
      <c r="E87" s="24">
        <f>COUNTIF('Member List'!E87:AB87,"X")</f>
        <v>1</v>
      </c>
      <c r="F87" s="44">
        <f>SUM(I87:AF87)</f>
        <v>70</v>
      </c>
      <c r="G87" s="12"/>
      <c r="H87" s="12"/>
      <c r="I87">
        <v>70</v>
      </c>
      <c r="J87" s="34"/>
      <c r="K87" s="34"/>
      <c r="L87" s="34"/>
      <c r="M87" s="42"/>
      <c r="N87" s="42"/>
      <c r="O87" s="42"/>
      <c r="P87" s="35"/>
      <c r="Q87" s="42"/>
      <c r="R87" s="46"/>
      <c r="S87" s="67"/>
      <c r="T87" s="67"/>
      <c r="U87" s="30"/>
      <c r="V87" s="30"/>
      <c r="W87" s="30"/>
      <c r="Y87" s="30"/>
      <c r="Z87" s="30"/>
      <c r="AD87" s="45"/>
      <c r="AE87" s="45"/>
      <c r="AF87" s="45"/>
    </row>
    <row r="88" spans="1:32" ht="13.5" thickBot="1" x14ac:dyDescent="0.25">
      <c r="A88" s="24">
        <f t="shared" si="5"/>
        <v>41</v>
      </c>
      <c r="B88" s="24">
        <v>150</v>
      </c>
      <c r="C88" s="27" t="s">
        <v>10</v>
      </c>
      <c r="D88" s="27" t="s">
        <v>11</v>
      </c>
      <c r="E88" s="24">
        <f>COUNTIF('Member List'!E88:AB88,"X")</f>
        <v>0</v>
      </c>
      <c r="F88" s="44">
        <f t="shared" si="3"/>
        <v>0</v>
      </c>
      <c r="G88" s="12"/>
      <c r="H88" s="12"/>
      <c r="J88" s="43"/>
      <c r="K88" s="43"/>
      <c r="L88" s="42"/>
      <c r="M88" s="42"/>
      <c r="N88" s="42"/>
      <c r="O88" s="42"/>
      <c r="P88" s="47"/>
      <c r="Q88" s="42"/>
      <c r="R88" s="30"/>
      <c r="S88" s="68"/>
      <c r="T88" s="67"/>
      <c r="U88" s="30"/>
      <c r="V88" s="30"/>
      <c r="W88" s="30"/>
      <c r="Z88" s="45"/>
      <c r="AF88" s="45"/>
    </row>
    <row r="89" spans="1:32" ht="13.5" thickBot="1" x14ac:dyDescent="0.25">
      <c r="A89" s="24">
        <f t="shared" si="5"/>
        <v>41</v>
      </c>
      <c r="B89" s="24">
        <v>169</v>
      </c>
      <c r="C89" s="28" t="s">
        <v>213</v>
      </c>
      <c r="D89" s="28" t="s">
        <v>135</v>
      </c>
      <c r="E89" s="24">
        <f>COUNTIF('Member List'!E89:AB89,"X")</f>
        <v>0</v>
      </c>
      <c r="F89" s="44">
        <f t="shared" si="3"/>
        <v>0</v>
      </c>
      <c r="G89" s="12"/>
      <c r="H89" s="12"/>
      <c r="J89" s="34"/>
      <c r="K89" s="34"/>
      <c r="L89" s="34"/>
      <c r="M89" s="42"/>
      <c r="N89" s="42"/>
      <c r="O89" s="42"/>
      <c r="P89" s="35"/>
      <c r="Q89" s="42"/>
      <c r="R89" s="30"/>
      <c r="S89" s="67"/>
      <c r="T89" s="67"/>
      <c r="U89" s="30"/>
      <c r="V89" s="30"/>
      <c r="W89" s="30"/>
    </row>
    <row r="90" spans="1:32" ht="13.5" thickBot="1" x14ac:dyDescent="0.25">
      <c r="A90" s="24">
        <f t="shared" si="5"/>
        <v>39</v>
      </c>
      <c r="B90" s="24">
        <v>19</v>
      </c>
      <c r="C90" s="28" t="s">
        <v>179</v>
      </c>
      <c r="D90" s="28" t="s">
        <v>36</v>
      </c>
      <c r="E90" s="24">
        <f>COUNTIF('Member List'!E90:AB90,"X")</f>
        <v>1</v>
      </c>
      <c r="F90" s="44">
        <f t="shared" si="3"/>
        <v>17.5</v>
      </c>
      <c r="G90" s="12"/>
      <c r="H90" s="12"/>
      <c r="I90" s="45">
        <v>17.5</v>
      </c>
      <c r="J90" s="43"/>
      <c r="K90" s="43"/>
      <c r="L90" s="42"/>
      <c r="M90" s="42"/>
      <c r="N90" s="42"/>
      <c r="O90" s="42"/>
      <c r="P90" s="43"/>
      <c r="Q90" s="42"/>
      <c r="R90" s="30"/>
      <c r="S90" s="68"/>
      <c r="T90" s="68"/>
      <c r="U90" s="30"/>
      <c r="V90" s="42"/>
      <c r="W90" s="42"/>
      <c r="X90" s="42"/>
      <c r="Y90" s="42"/>
      <c r="Z90" s="42"/>
      <c r="AA90" s="45"/>
    </row>
    <row r="91" spans="1:32" ht="13.5" thickBot="1" x14ac:dyDescent="0.25">
      <c r="A91" s="24">
        <f t="shared" si="5"/>
        <v>41</v>
      </c>
      <c r="B91" s="24">
        <v>169</v>
      </c>
      <c r="C91" s="28" t="s">
        <v>430</v>
      </c>
      <c r="D91" s="28" t="s">
        <v>36</v>
      </c>
      <c r="E91" s="24">
        <f>COUNTIF('Member List'!E91:AB91,"X")</f>
        <v>0</v>
      </c>
      <c r="F91" s="44">
        <f>SUM(I91:AF91)</f>
        <v>0</v>
      </c>
      <c r="G91" s="12"/>
      <c r="H91" s="12"/>
      <c r="J91" s="34"/>
      <c r="K91" s="34"/>
      <c r="L91" s="34"/>
      <c r="M91" s="42"/>
      <c r="N91" s="42"/>
      <c r="O91" s="42"/>
      <c r="P91" s="35"/>
      <c r="Q91" s="42"/>
      <c r="R91" s="30"/>
      <c r="S91" s="67"/>
      <c r="T91" s="67"/>
      <c r="U91" s="30"/>
      <c r="V91" s="30"/>
      <c r="W91" s="30"/>
    </row>
    <row r="92" spans="1:32" ht="13.5" thickBot="1" x14ac:dyDescent="0.25">
      <c r="A92" s="24">
        <f t="shared" si="5"/>
        <v>41</v>
      </c>
      <c r="B92" s="24">
        <v>169</v>
      </c>
      <c r="C92" s="28" t="s">
        <v>434</v>
      </c>
      <c r="D92" s="28" t="s">
        <v>60</v>
      </c>
      <c r="E92" s="24">
        <f>COUNTIF('Member List'!E92:AB92,"X")</f>
        <v>0</v>
      </c>
      <c r="F92" s="44">
        <f>SUM(I92:AF92)</f>
        <v>0</v>
      </c>
      <c r="G92" s="12"/>
      <c r="H92" s="12"/>
      <c r="J92" s="34"/>
      <c r="K92" s="34"/>
      <c r="L92" s="34"/>
      <c r="M92" s="42"/>
      <c r="N92" s="42"/>
      <c r="O92" s="42"/>
      <c r="P92" s="35"/>
      <c r="Q92" s="42"/>
      <c r="R92" s="30"/>
      <c r="S92" s="67"/>
      <c r="T92" s="67"/>
      <c r="U92" s="30"/>
      <c r="V92" s="30"/>
      <c r="W92" s="30"/>
    </row>
    <row r="93" spans="1:32" ht="13.5" thickBot="1" x14ac:dyDescent="0.25">
      <c r="A93" s="24">
        <f t="shared" si="5"/>
        <v>41</v>
      </c>
      <c r="B93" s="24">
        <v>169</v>
      </c>
      <c r="C93" s="27" t="s">
        <v>134</v>
      </c>
      <c r="D93" s="27" t="s">
        <v>118</v>
      </c>
      <c r="E93" s="24">
        <f>COUNTIF('Member List'!E93:AB93,"X")</f>
        <v>0</v>
      </c>
      <c r="F93" s="44">
        <f t="shared" si="3"/>
        <v>0</v>
      </c>
      <c r="G93" s="12"/>
      <c r="H93" s="12"/>
      <c r="J93" s="34"/>
      <c r="K93" s="34"/>
      <c r="L93" s="34"/>
      <c r="M93" s="42"/>
      <c r="N93" s="42"/>
      <c r="O93" s="42"/>
      <c r="P93" s="35"/>
      <c r="Q93" s="42"/>
      <c r="R93" s="30"/>
      <c r="S93" s="67"/>
      <c r="T93" s="67"/>
      <c r="U93" s="30"/>
      <c r="V93" s="30"/>
      <c r="W93" s="30"/>
    </row>
    <row r="94" spans="1:32" ht="13.5" thickBot="1" x14ac:dyDescent="0.25">
      <c r="A94" s="24">
        <f t="shared" si="5"/>
        <v>41</v>
      </c>
      <c r="B94" s="24">
        <v>169</v>
      </c>
      <c r="C94" s="27" t="s">
        <v>134</v>
      </c>
      <c r="D94" s="27" t="s">
        <v>136</v>
      </c>
      <c r="E94" s="24">
        <f>COUNTIF('Member List'!E94:AB94,"X")</f>
        <v>0</v>
      </c>
      <c r="F94" s="44">
        <f t="shared" ref="F94:F174" si="6">SUM(I94:AF94)</f>
        <v>0</v>
      </c>
      <c r="G94" s="12"/>
      <c r="H94" s="12"/>
      <c r="J94" s="43"/>
      <c r="K94" s="43"/>
      <c r="L94" s="42"/>
      <c r="M94" s="42"/>
      <c r="N94" s="42"/>
      <c r="O94" s="42"/>
      <c r="P94" s="46"/>
      <c r="Q94" s="42"/>
      <c r="R94" s="30"/>
      <c r="S94" s="67"/>
      <c r="T94" s="68"/>
      <c r="U94" s="42"/>
      <c r="V94" s="30"/>
      <c r="W94" s="30"/>
    </row>
    <row r="95" spans="1:32" ht="13.5" thickBot="1" x14ac:dyDescent="0.25">
      <c r="A95" s="24">
        <f t="shared" si="5"/>
        <v>41</v>
      </c>
      <c r="B95" s="24">
        <v>169</v>
      </c>
      <c r="C95" s="28" t="s">
        <v>247</v>
      </c>
      <c r="D95" s="28" t="s">
        <v>121</v>
      </c>
      <c r="E95" s="24">
        <f>COUNTIF('Member List'!E95:AB95,"X")</f>
        <v>0</v>
      </c>
      <c r="F95" s="44">
        <f t="shared" si="6"/>
        <v>0</v>
      </c>
      <c r="G95" s="12"/>
      <c r="H95" s="12"/>
      <c r="J95" s="43"/>
      <c r="K95" s="43"/>
      <c r="L95" s="42"/>
      <c r="M95" s="42"/>
      <c r="N95" s="42"/>
      <c r="O95" s="42"/>
      <c r="P95" s="47"/>
      <c r="Q95" s="42"/>
      <c r="R95" s="30"/>
      <c r="S95" s="67"/>
      <c r="T95" s="67"/>
      <c r="U95" s="30"/>
      <c r="V95" s="30"/>
      <c r="W95" s="30"/>
    </row>
    <row r="96" spans="1:32" ht="13.5" thickBot="1" x14ac:dyDescent="0.25">
      <c r="A96" s="24">
        <f t="shared" si="5"/>
        <v>41</v>
      </c>
      <c r="B96" s="24">
        <v>59</v>
      </c>
      <c r="C96" s="28" t="s">
        <v>208</v>
      </c>
      <c r="D96" s="28" t="s">
        <v>59</v>
      </c>
      <c r="E96" s="24">
        <f>COUNTIF('Member List'!E96:AB96,"X")</f>
        <v>1</v>
      </c>
      <c r="F96" s="44">
        <f t="shared" si="6"/>
        <v>0</v>
      </c>
      <c r="G96" s="12"/>
      <c r="H96" s="12"/>
      <c r="J96" s="43"/>
      <c r="K96" s="43"/>
      <c r="L96" s="42"/>
      <c r="M96" s="42"/>
      <c r="N96" s="42"/>
      <c r="O96" s="34"/>
      <c r="P96" s="34"/>
      <c r="Q96" s="42"/>
      <c r="R96" s="30"/>
      <c r="S96" s="67"/>
      <c r="T96" s="67"/>
      <c r="U96" s="30"/>
      <c r="V96" s="30"/>
      <c r="W96" s="30"/>
      <c r="X96" s="42"/>
      <c r="Y96" s="42"/>
      <c r="Z96" s="42"/>
      <c r="AA96" s="45"/>
    </row>
    <row r="97" spans="1:26" ht="13.5" thickBot="1" x14ac:dyDescent="0.25">
      <c r="A97" s="24">
        <f t="shared" si="5"/>
        <v>41</v>
      </c>
      <c r="B97" s="24">
        <v>169</v>
      </c>
      <c r="C97" s="28" t="s">
        <v>648</v>
      </c>
      <c r="D97" s="28" t="s">
        <v>649</v>
      </c>
      <c r="E97" s="24">
        <f>COUNTIF('Member List'!E97:AB97,"X")</f>
        <v>0</v>
      </c>
      <c r="F97" s="44">
        <f t="shared" si="6"/>
        <v>0</v>
      </c>
      <c r="G97" s="12"/>
      <c r="H97" s="12"/>
      <c r="J97" s="43"/>
      <c r="K97" s="43"/>
      <c r="L97" s="42"/>
      <c r="M97" s="42"/>
      <c r="N97" s="42"/>
      <c r="O97" s="42"/>
      <c r="P97" s="47"/>
      <c r="Q97" s="42"/>
      <c r="R97" s="30"/>
      <c r="S97" s="67"/>
      <c r="T97" s="67"/>
      <c r="U97" s="30"/>
      <c r="V97" s="30"/>
      <c r="W97" s="30"/>
    </row>
    <row r="98" spans="1:26" ht="13.5" thickBot="1" x14ac:dyDescent="0.25">
      <c r="A98" s="24">
        <f t="shared" si="5"/>
        <v>41</v>
      </c>
      <c r="B98" s="24">
        <v>169</v>
      </c>
      <c r="C98" s="28" t="s">
        <v>148</v>
      </c>
      <c r="D98" s="28" t="s">
        <v>7</v>
      </c>
      <c r="E98" s="24">
        <f>COUNTIF('Member List'!E98:AB98,"X")</f>
        <v>1</v>
      </c>
      <c r="F98" s="44">
        <f t="shared" si="6"/>
        <v>0</v>
      </c>
      <c r="G98" s="12"/>
      <c r="H98" s="12"/>
      <c r="J98" s="34"/>
      <c r="K98" s="34"/>
      <c r="L98" s="34"/>
      <c r="M98" s="42"/>
      <c r="N98" s="42"/>
      <c r="O98" s="42"/>
      <c r="P98" s="43"/>
      <c r="Q98" s="42"/>
      <c r="R98" s="30"/>
      <c r="S98" s="67"/>
      <c r="T98" s="67"/>
      <c r="U98" s="30"/>
      <c r="V98" s="30"/>
      <c r="W98" s="30"/>
    </row>
    <row r="99" spans="1:26" ht="13.5" thickBot="1" x14ac:dyDescent="0.25">
      <c r="A99" s="24">
        <f t="shared" si="5"/>
        <v>41</v>
      </c>
      <c r="B99" s="24">
        <v>169</v>
      </c>
      <c r="C99" s="28" t="s">
        <v>148</v>
      </c>
      <c r="D99" s="28" t="s">
        <v>245</v>
      </c>
      <c r="E99" s="24">
        <f>COUNTIF('Member List'!E99:AB99,"X")</f>
        <v>0</v>
      </c>
      <c r="F99" s="44">
        <f t="shared" si="6"/>
        <v>0</v>
      </c>
      <c r="G99" s="12"/>
      <c r="H99" s="12"/>
      <c r="J99" s="43"/>
      <c r="K99" s="43"/>
      <c r="L99" s="42"/>
      <c r="M99" s="42"/>
      <c r="N99" s="42"/>
      <c r="O99" s="34"/>
      <c r="P99" s="34"/>
      <c r="Q99" s="42"/>
      <c r="R99" s="30"/>
      <c r="S99" s="67"/>
      <c r="T99" s="67"/>
      <c r="U99" s="30"/>
      <c r="V99" s="30"/>
      <c r="W99" s="30"/>
    </row>
    <row r="100" spans="1:26" ht="13.5" thickBot="1" x14ac:dyDescent="0.25">
      <c r="A100" s="24">
        <f t="shared" si="5"/>
        <v>41</v>
      </c>
      <c r="B100" s="24">
        <v>169</v>
      </c>
      <c r="C100" s="28" t="s">
        <v>201</v>
      </c>
      <c r="D100" s="28" t="s">
        <v>16</v>
      </c>
      <c r="E100" s="24">
        <f>COUNTIF('Member List'!E100:AB100,"X")</f>
        <v>0</v>
      </c>
      <c r="F100" s="44">
        <f t="shared" si="6"/>
        <v>0</v>
      </c>
      <c r="G100" s="12"/>
      <c r="H100" s="12"/>
      <c r="J100" s="43"/>
      <c r="K100" s="43"/>
      <c r="L100" s="42"/>
      <c r="M100" s="42"/>
      <c r="N100" s="42"/>
      <c r="O100" s="42"/>
      <c r="P100" s="47"/>
      <c r="Q100" s="42"/>
      <c r="R100" s="30"/>
      <c r="S100" s="67"/>
      <c r="T100" s="67"/>
      <c r="U100" s="30"/>
      <c r="V100" s="30"/>
      <c r="W100" s="30"/>
    </row>
    <row r="101" spans="1:26" ht="13.5" thickBot="1" x14ac:dyDescent="0.25">
      <c r="A101" s="24">
        <f t="shared" si="5"/>
        <v>41</v>
      </c>
      <c r="B101" s="24">
        <v>169</v>
      </c>
      <c r="C101" s="28" t="s">
        <v>220</v>
      </c>
      <c r="D101" s="28" t="s">
        <v>65</v>
      </c>
      <c r="E101" s="24">
        <f>COUNTIF('Member List'!E101:AB101,"X")</f>
        <v>0</v>
      </c>
      <c r="F101" s="44">
        <f t="shared" si="6"/>
        <v>0</v>
      </c>
      <c r="G101" s="12"/>
      <c r="H101" s="12"/>
      <c r="J101" s="34"/>
      <c r="K101" s="34"/>
      <c r="L101" s="34"/>
      <c r="M101" s="42"/>
      <c r="N101" s="42"/>
      <c r="O101" s="42"/>
      <c r="P101" s="35"/>
      <c r="Q101" s="42"/>
      <c r="R101" s="30"/>
      <c r="S101" s="67"/>
      <c r="T101" s="67"/>
      <c r="U101" s="30"/>
      <c r="V101" s="30"/>
      <c r="W101" s="30"/>
    </row>
    <row r="102" spans="1:26" ht="13.5" thickBot="1" x14ac:dyDescent="0.25">
      <c r="A102" s="24">
        <f t="shared" si="5"/>
        <v>41</v>
      </c>
      <c r="B102" s="24">
        <v>113</v>
      </c>
      <c r="C102" s="27" t="s">
        <v>56</v>
      </c>
      <c r="D102" s="27" t="s">
        <v>71</v>
      </c>
      <c r="E102" s="24">
        <f>COUNTIF('Member List'!E102:AB102,"X")</f>
        <v>1</v>
      </c>
      <c r="F102" s="44">
        <f t="shared" si="6"/>
        <v>0</v>
      </c>
      <c r="G102" s="12"/>
      <c r="H102" s="12"/>
      <c r="J102" s="43"/>
      <c r="K102" s="43"/>
      <c r="L102" s="42"/>
      <c r="M102" s="42"/>
      <c r="N102" s="42"/>
      <c r="O102" s="42"/>
      <c r="P102" s="47"/>
      <c r="Q102" s="42"/>
      <c r="R102" s="30"/>
      <c r="S102" s="68"/>
      <c r="T102" s="67"/>
      <c r="U102" s="30"/>
      <c r="V102" s="46"/>
      <c r="W102" s="46"/>
    </row>
    <row r="103" spans="1:26" ht="13.5" thickBot="1" x14ac:dyDescent="0.25">
      <c r="A103" s="24">
        <f t="shared" si="5"/>
        <v>41</v>
      </c>
      <c r="B103" s="24">
        <v>169</v>
      </c>
      <c r="C103" s="28" t="s">
        <v>221</v>
      </c>
      <c r="D103" s="28" t="s">
        <v>130</v>
      </c>
      <c r="E103" s="24">
        <f>COUNTIF('Member List'!E103:AB103,"X")</f>
        <v>0</v>
      </c>
      <c r="F103" s="44">
        <f t="shared" si="6"/>
        <v>0</v>
      </c>
      <c r="G103" s="12"/>
      <c r="H103" s="12"/>
      <c r="J103" s="34"/>
      <c r="K103" s="34"/>
      <c r="L103" s="34"/>
      <c r="M103" s="42"/>
      <c r="N103" s="42"/>
      <c r="O103" s="42"/>
      <c r="P103" s="35"/>
      <c r="Q103" s="42"/>
      <c r="R103" s="30"/>
      <c r="S103" s="67"/>
      <c r="T103" s="67"/>
      <c r="U103" s="30"/>
      <c r="V103" s="30"/>
      <c r="W103" s="30"/>
    </row>
    <row r="104" spans="1:26" ht="13.5" thickBot="1" x14ac:dyDescent="0.25">
      <c r="A104" s="24">
        <f t="shared" si="5"/>
        <v>41</v>
      </c>
      <c r="B104" s="24">
        <v>169</v>
      </c>
      <c r="C104" s="27" t="s">
        <v>119</v>
      </c>
      <c r="D104" s="27" t="s">
        <v>120</v>
      </c>
      <c r="E104" s="24">
        <f>COUNTIF('Member List'!E104:AB104,"X")</f>
        <v>0</v>
      </c>
      <c r="F104" s="44">
        <f t="shared" si="6"/>
        <v>0</v>
      </c>
      <c r="G104" s="12"/>
      <c r="H104" s="12"/>
      <c r="J104" s="43"/>
      <c r="K104" s="43"/>
      <c r="L104" s="42"/>
      <c r="M104" s="42"/>
      <c r="N104" s="42"/>
      <c r="O104" s="42"/>
      <c r="P104" s="40"/>
      <c r="Q104" s="42"/>
      <c r="R104" s="30"/>
      <c r="S104" s="67"/>
      <c r="T104" s="69"/>
      <c r="U104" s="34"/>
      <c r="V104" s="30"/>
      <c r="W104" s="30"/>
    </row>
    <row r="105" spans="1:26" ht="13.5" thickBot="1" x14ac:dyDescent="0.25">
      <c r="A105" s="24">
        <f t="shared" si="5"/>
        <v>41</v>
      </c>
      <c r="B105" s="24">
        <v>59</v>
      </c>
      <c r="C105" s="28" t="s">
        <v>158</v>
      </c>
      <c r="D105" s="28" t="s">
        <v>159</v>
      </c>
      <c r="E105" s="24">
        <f>COUNTIF('Member List'!E105:AB105,"X")</f>
        <v>1</v>
      </c>
      <c r="F105" s="44">
        <f t="shared" si="6"/>
        <v>0</v>
      </c>
      <c r="G105" s="12"/>
      <c r="H105" s="12"/>
      <c r="J105" s="43"/>
      <c r="K105" s="43"/>
      <c r="L105" s="42"/>
      <c r="M105" s="42"/>
      <c r="N105" s="42"/>
      <c r="O105" s="42"/>
      <c r="P105" s="43"/>
      <c r="Q105" s="42"/>
      <c r="R105" s="46"/>
      <c r="S105" s="68"/>
      <c r="T105" s="68"/>
      <c r="U105" s="30"/>
      <c r="V105" s="30"/>
      <c r="W105" s="46"/>
      <c r="Z105" s="30"/>
    </row>
    <row r="106" spans="1:26" ht="13.5" thickBot="1" x14ac:dyDescent="0.25">
      <c r="A106" s="24">
        <f t="shared" si="5"/>
        <v>41</v>
      </c>
      <c r="B106" s="24">
        <v>169</v>
      </c>
      <c r="C106" s="28" t="s">
        <v>505</v>
      </c>
      <c r="D106" s="28" t="s">
        <v>294</v>
      </c>
      <c r="E106" s="24">
        <f>COUNTIF('Member List'!E106:AB106,"X")</f>
        <v>1</v>
      </c>
      <c r="F106" s="44">
        <f t="shared" si="6"/>
        <v>0</v>
      </c>
      <c r="G106" s="12"/>
      <c r="H106" s="12"/>
      <c r="J106" s="34"/>
      <c r="K106" s="34"/>
      <c r="L106" s="34"/>
      <c r="M106" s="42"/>
      <c r="N106" s="42"/>
      <c r="O106" s="42"/>
      <c r="P106" s="64"/>
      <c r="Q106" s="42"/>
      <c r="R106" s="30"/>
      <c r="S106" s="67"/>
      <c r="T106" s="68"/>
      <c r="U106" s="30"/>
      <c r="V106" s="30"/>
      <c r="W106" s="30"/>
    </row>
    <row r="107" spans="1:26" ht="13.5" thickBot="1" x14ac:dyDescent="0.25">
      <c r="A107" s="24">
        <f t="shared" si="5"/>
        <v>41</v>
      </c>
      <c r="B107" s="24">
        <v>169</v>
      </c>
      <c r="C107" s="28" t="s">
        <v>618</v>
      </c>
      <c r="D107" s="28" t="s">
        <v>286</v>
      </c>
      <c r="E107" s="24">
        <f>COUNTIF('Member List'!E107:AB107,"X")</f>
        <v>0</v>
      </c>
      <c r="F107" s="44">
        <f>SUM(I107:AF107)</f>
        <v>0</v>
      </c>
      <c r="G107" s="12"/>
      <c r="H107" s="12"/>
      <c r="J107" s="43"/>
      <c r="K107" s="43"/>
      <c r="L107" s="42"/>
      <c r="M107" s="42"/>
      <c r="N107" s="42"/>
      <c r="O107" s="42"/>
      <c r="P107" s="47"/>
      <c r="Q107" s="42"/>
      <c r="R107" s="30"/>
      <c r="S107" s="67"/>
      <c r="T107" s="67"/>
      <c r="U107" s="30"/>
      <c r="V107" s="30"/>
      <c r="W107" s="30"/>
    </row>
    <row r="108" spans="1:26" ht="13.5" thickBot="1" x14ac:dyDescent="0.25">
      <c r="A108" s="24">
        <f t="shared" si="5"/>
        <v>41</v>
      </c>
      <c r="B108" s="24">
        <v>169</v>
      </c>
      <c r="C108" s="28" t="s">
        <v>510</v>
      </c>
      <c r="D108" s="28" t="s">
        <v>140</v>
      </c>
      <c r="E108" s="24">
        <f>COUNTIF('Member List'!E108:AB108,"X")</f>
        <v>0</v>
      </c>
      <c r="F108" s="44">
        <f>SUM(I108:AF108)</f>
        <v>0</v>
      </c>
      <c r="G108" s="12"/>
      <c r="H108" s="12"/>
      <c r="J108" s="34"/>
      <c r="K108" s="34"/>
      <c r="L108" s="34"/>
      <c r="M108" s="42"/>
      <c r="N108" s="42"/>
      <c r="O108" s="42"/>
      <c r="P108" s="34"/>
      <c r="Q108" s="42"/>
      <c r="R108" s="30"/>
      <c r="S108" s="67"/>
      <c r="T108" s="67"/>
      <c r="U108" s="30"/>
      <c r="V108" s="30"/>
      <c r="W108" s="30"/>
    </row>
    <row r="109" spans="1:26" ht="13.5" thickBot="1" x14ac:dyDescent="0.25">
      <c r="A109" s="24">
        <f t="shared" si="5"/>
        <v>41</v>
      </c>
      <c r="B109" s="24">
        <v>169</v>
      </c>
      <c r="C109" s="74" t="s">
        <v>619</v>
      </c>
      <c r="D109" s="74" t="s">
        <v>620</v>
      </c>
      <c r="E109" s="24">
        <f>COUNTIF('Member List'!E109:AB109,"X")</f>
        <v>0</v>
      </c>
      <c r="F109" s="44">
        <f t="shared" si="6"/>
        <v>0</v>
      </c>
      <c r="G109" s="12"/>
      <c r="H109" s="12"/>
      <c r="J109" s="34"/>
      <c r="K109" s="34"/>
      <c r="L109" s="34"/>
      <c r="M109" s="42"/>
      <c r="N109" s="42"/>
      <c r="O109" s="42"/>
      <c r="P109" s="34"/>
      <c r="Q109" s="42"/>
      <c r="R109" s="30"/>
      <c r="S109" s="67"/>
      <c r="T109" s="67"/>
      <c r="U109" s="30"/>
      <c r="V109" s="30"/>
      <c r="W109" s="30"/>
    </row>
    <row r="110" spans="1:26" ht="13.5" thickBot="1" x14ac:dyDescent="0.25">
      <c r="A110" s="24">
        <f t="shared" si="5"/>
        <v>41</v>
      </c>
      <c r="B110" s="24">
        <v>169</v>
      </c>
      <c r="C110" s="27" t="s">
        <v>105</v>
      </c>
      <c r="D110" s="27" t="s">
        <v>69</v>
      </c>
      <c r="E110" s="24">
        <f>COUNTIF('Member List'!E110:AB110,"X")</f>
        <v>0</v>
      </c>
      <c r="F110" s="44">
        <f t="shared" si="6"/>
        <v>0</v>
      </c>
      <c r="G110" s="12"/>
      <c r="H110" s="12"/>
      <c r="J110" s="43"/>
      <c r="K110" s="43"/>
      <c r="L110" s="42"/>
      <c r="M110" s="42"/>
      <c r="N110" s="42"/>
      <c r="O110" s="42"/>
      <c r="P110" s="47"/>
      <c r="Q110" s="42"/>
      <c r="R110" s="30"/>
      <c r="S110" s="67"/>
      <c r="T110" s="68"/>
      <c r="U110" s="30"/>
      <c r="V110" s="30"/>
      <c r="W110" s="30"/>
    </row>
    <row r="111" spans="1:26" ht="13.5" thickBot="1" x14ac:dyDescent="0.25">
      <c r="A111" s="24">
        <f t="shared" si="5"/>
        <v>41</v>
      </c>
      <c r="B111" s="24">
        <v>169</v>
      </c>
      <c r="C111" s="28" t="s">
        <v>444</v>
      </c>
      <c r="D111" s="28" t="s">
        <v>445</v>
      </c>
      <c r="E111" s="24">
        <f>COUNTIF('Member List'!E111:AB111,"X")</f>
        <v>0</v>
      </c>
      <c r="F111" s="44">
        <f t="shared" si="6"/>
        <v>0</v>
      </c>
      <c r="G111" s="12"/>
      <c r="H111" s="12"/>
      <c r="J111" s="43"/>
      <c r="K111" s="43"/>
      <c r="L111" s="42"/>
      <c r="M111" s="42"/>
      <c r="N111" s="42"/>
      <c r="O111" s="42"/>
      <c r="P111" s="47"/>
      <c r="Q111" s="42"/>
      <c r="R111" s="30"/>
      <c r="S111" s="67"/>
      <c r="T111" s="68"/>
      <c r="U111" s="30"/>
      <c r="V111" s="30"/>
      <c r="W111" s="30"/>
    </row>
    <row r="112" spans="1:26" ht="13.5" thickBot="1" x14ac:dyDescent="0.25">
      <c r="A112" s="24">
        <f t="shared" si="5"/>
        <v>29</v>
      </c>
      <c r="B112" s="24">
        <v>103</v>
      </c>
      <c r="C112" s="28" t="s">
        <v>444</v>
      </c>
      <c r="D112" s="28" t="s">
        <v>26</v>
      </c>
      <c r="E112" s="24">
        <f>COUNTIF('Member List'!E112:AB112,"X")</f>
        <v>1</v>
      </c>
      <c r="F112" s="44">
        <f t="shared" si="6"/>
        <v>35</v>
      </c>
      <c r="G112" s="12"/>
      <c r="H112" s="12"/>
      <c r="I112">
        <v>35</v>
      </c>
      <c r="J112" s="43"/>
      <c r="K112" s="43"/>
      <c r="L112" s="42"/>
      <c r="M112" s="42"/>
      <c r="N112" s="42"/>
      <c r="O112" s="42"/>
      <c r="P112" s="47"/>
      <c r="Q112" s="42"/>
      <c r="R112" s="30"/>
      <c r="S112" s="67"/>
      <c r="T112" s="68"/>
      <c r="U112" s="30"/>
      <c r="V112" s="30"/>
      <c r="W112" s="30"/>
    </row>
    <row r="113" spans="1:32" ht="13.5" thickBot="1" x14ac:dyDescent="0.25">
      <c r="A113" s="24">
        <f t="shared" si="5"/>
        <v>41</v>
      </c>
      <c r="B113" s="24">
        <v>99</v>
      </c>
      <c r="C113" s="28" t="s">
        <v>541</v>
      </c>
      <c r="D113" s="28" t="s">
        <v>542</v>
      </c>
      <c r="E113" s="24">
        <f>COUNTIF('Member List'!E113:AB113,"X")</f>
        <v>0</v>
      </c>
      <c r="F113" s="44">
        <f>SUM(I113:AF113)</f>
        <v>0</v>
      </c>
      <c r="G113" s="12"/>
      <c r="H113" s="12"/>
      <c r="J113" s="43"/>
      <c r="K113" s="43"/>
      <c r="L113" s="42"/>
      <c r="M113" s="42"/>
      <c r="N113" s="42"/>
      <c r="O113" s="42"/>
      <c r="P113" s="47"/>
      <c r="Q113" s="42"/>
      <c r="R113" s="30"/>
      <c r="S113" s="67"/>
      <c r="T113" s="68"/>
      <c r="U113" s="30"/>
      <c r="V113" s="30"/>
      <c r="W113" s="46"/>
    </row>
    <row r="114" spans="1:32" ht="13.5" thickBot="1" x14ac:dyDescent="0.25">
      <c r="A114" s="24">
        <f t="shared" si="5"/>
        <v>41</v>
      </c>
      <c r="B114" s="24">
        <v>109</v>
      </c>
      <c r="C114" s="28" t="s">
        <v>193</v>
      </c>
      <c r="D114" s="28" t="s">
        <v>22</v>
      </c>
      <c r="E114" s="24">
        <f>COUNTIF('Member List'!E114:AB114,"X")</f>
        <v>0</v>
      </c>
      <c r="F114" s="44">
        <f t="shared" si="6"/>
        <v>0</v>
      </c>
      <c r="G114" s="12"/>
      <c r="H114" s="12"/>
      <c r="J114" s="34"/>
      <c r="K114" s="34"/>
      <c r="L114" s="34"/>
      <c r="M114" s="42"/>
      <c r="N114" s="42"/>
      <c r="O114" s="42"/>
      <c r="P114" s="35"/>
      <c r="Q114" s="42"/>
      <c r="R114" s="30"/>
      <c r="S114" s="68"/>
      <c r="T114" s="68"/>
      <c r="U114" s="30"/>
      <c r="V114" s="30"/>
      <c r="W114" s="42"/>
    </row>
    <row r="115" spans="1:32" ht="13.5" thickBot="1" x14ac:dyDescent="0.25">
      <c r="A115" s="24">
        <f t="shared" si="5"/>
        <v>41</v>
      </c>
      <c r="B115" s="24">
        <v>169</v>
      </c>
      <c r="C115" s="27" t="s">
        <v>124</v>
      </c>
      <c r="D115" s="27" t="s">
        <v>24</v>
      </c>
      <c r="E115" s="24">
        <f>COUNTIF('Member List'!E115:AB115,"X")</f>
        <v>0</v>
      </c>
      <c r="F115" s="44">
        <f t="shared" si="6"/>
        <v>0</v>
      </c>
      <c r="G115" s="12"/>
      <c r="H115" s="12"/>
      <c r="J115" s="34"/>
      <c r="K115" s="34"/>
      <c r="L115" s="34"/>
      <c r="M115" s="42"/>
      <c r="N115" s="42"/>
      <c r="O115" s="42"/>
      <c r="P115" s="40"/>
      <c r="Q115" s="42"/>
      <c r="R115" s="30"/>
      <c r="S115" s="67"/>
      <c r="T115" s="67"/>
      <c r="U115" s="30"/>
      <c r="V115" s="12"/>
      <c r="W115" s="12"/>
    </row>
    <row r="116" spans="1:32" ht="13.5" thickBot="1" x14ac:dyDescent="0.25">
      <c r="A116" s="24">
        <f t="shared" si="5"/>
        <v>41</v>
      </c>
      <c r="B116" s="24">
        <v>169</v>
      </c>
      <c r="C116" s="28" t="s">
        <v>125</v>
      </c>
      <c r="D116" s="28" t="s">
        <v>20</v>
      </c>
      <c r="E116" s="24">
        <f>COUNTIF('Member List'!E116:AB116,"X")</f>
        <v>0</v>
      </c>
      <c r="F116" s="44">
        <f t="shared" si="6"/>
        <v>0</v>
      </c>
      <c r="G116" s="12"/>
      <c r="H116" s="12"/>
      <c r="J116" s="34"/>
      <c r="K116" s="34"/>
      <c r="L116" s="34"/>
      <c r="M116" s="42"/>
      <c r="N116" s="42"/>
      <c r="O116" s="42"/>
      <c r="P116" s="34"/>
      <c r="Q116" s="42"/>
      <c r="R116" s="30"/>
      <c r="S116" s="67"/>
      <c r="T116" s="67"/>
      <c r="U116" s="30"/>
      <c r="V116" s="30"/>
      <c r="W116" s="30"/>
    </row>
    <row r="117" spans="1:32" ht="13.5" thickBot="1" x14ac:dyDescent="0.25">
      <c r="A117" s="24">
        <f t="shared" si="5"/>
        <v>41</v>
      </c>
      <c r="B117" s="24">
        <v>169</v>
      </c>
      <c r="C117" s="28" t="s">
        <v>316</v>
      </c>
      <c r="D117" s="28" t="s">
        <v>317</v>
      </c>
      <c r="E117" s="24">
        <f>COUNTIF('Member List'!E117:AB117,"X")</f>
        <v>0</v>
      </c>
      <c r="F117" s="44">
        <f t="shared" si="6"/>
        <v>0</v>
      </c>
      <c r="G117" s="12"/>
      <c r="H117" s="12"/>
      <c r="J117" s="34"/>
      <c r="K117" s="34"/>
      <c r="L117" s="34"/>
      <c r="M117" s="42"/>
      <c r="N117" s="42"/>
      <c r="O117" s="42"/>
      <c r="P117" s="35"/>
      <c r="Q117" s="42"/>
      <c r="R117" s="30"/>
      <c r="S117" s="67"/>
      <c r="T117" s="67"/>
      <c r="U117" s="30"/>
      <c r="V117" s="12"/>
      <c r="W117" s="12"/>
    </row>
    <row r="118" spans="1:32" ht="13.5" thickBot="1" x14ac:dyDescent="0.25">
      <c r="A118" s="24">
        <f t="shared" si="5"/>
        <v>2</v>
      </c>
      <c r="B118" s="24">
        <v>51</v>
      </c>
      <c r="C118" s="28" t="s">
        <v>202</v>
      </c>
      <c r="D118" s="28" t="s">
        <v>126</v>
      </c>
      <c r="E118" s="24">
        <f>COUNTIF('Member List'!E118:AB118,"X")</f>
        <v>1</v>
      </c>
      <c r="F118" s="44">
        <f t="shared" si="6"/>
        <v>135</v>
      </c>
      <c r="G118" s="12"/>
      <c r="H118" s="12"/>
      <c r="I118">
        <v>135</v>
      </c>
      <c r="J118" s="34"/>
      <c r="K118" s="34"/>
      <c r="L118" s="34"/>
      <c r="M118" s="42"/>
      <c r="N118" s="42"/>
      <c r="O118" s="42"/>
      <c r="P118" s="64"/>
      <c r="Q118" s="42"/>
      <c r="R118" s="46"/>
      <c r="S118" s="67"/>
      <c r="T118" s="67"/>
      <c r="U118" s="30"/>
      <c r="V118" s="30"/>
      <c r="W118" s="46"/>
      <c r="AB118" s="45"/>
      <c r="AC118" s="45"/>
      <c r="AD118" s="45"/>
      <c r="AE118" s="45"/>
      <c r="AF118" s="45"/>
    </row>
    <row r="119" spans="1:32" ht="13.5" thickBot="1" x14ac:dyDescent="0.25">
      <c r="A119" s="24">
        <f t="shared" si="5"/>
        <v>41</v>
      </c>
      <c r="B119" s="24">
        <v>155</v>
      </c>
      <c r="C119" s="28" t="s">
        <v>424</v>
      </c>
      <c r="D119" s="28" t="s">
        <v>425</v>
      </c>
      <c r="E119" s="24">
        <f>COUNTIF('Member List'!E119:AB119,"X")</f>
        <v>0</v>
      </c>
      <c r="F119" s="44">
        <f>SUM(I119:AF119)</f>
        <v>0</v>
      </c>
      <c r="G119" s="12"/>
      <c r="H119" s="12"/>
      <c r="J119" s="34"/>
      <c r="K119" s="34"/>
      <c r="L119" s="34"/>
      <c r="M119" s="42"/>
      <c r="N119" s="42"/>
      <c r="O119" s="42"/>
      <c r="P119" s="64"/>
      <c r="Q119" s="42"/>
      <c r="R119" s="30"/>
      <c r="S119" s="67"/>
      <c r="T119" s="67"/>
      <c r="U119" s="30"/>
      <c r="V119" s="46"/>
      <c r="W119" s="30"/>
    </row>
    <row r="120" spans="1:32" ht="13.5" thickBot="1" x14ac:dyDescent="0.25">
      <c r="A120" s="24">
        <f t="shared" si="5"/>
        <v>2</v>
      </c>
      <c r="B120" s="24">
        <v>73</v>
      </c>
      <c r="C120" s="28" t="s">
        <v>223</v>
      </c>
      <c r="D120" s="28" t="s">
        <v>26</v>
      </c>
      <c r="E120" s="24">
        <f>COUNTIF('Member List'!E120:AB120,"X")</f>
        <v>1</v>
      </c>
      <c r="F120" s="44">
        <f t="shared" si="6"/>
        <v>135</v>
      </c>
      <c r="G120" s="12"/>
      <c r="H120" s="12"/>
      <c r="I120">
        <v>135</v>
      </c>
      <c r="J120" s="34"/>
      <c r="K120" s="34"/>
      <c r="L120" s="34"/>
      <c r="M120" s="42"/>
      <c r="N120" s="42"/>
      <c r="O120" s="42"/>
      <c r="P120" s="35"/>
      <c r="Q120" s="42"/>
      <c r="R120" s="30"/>
      <c r="S120" s="68"/>
      <c r="T120" s="67"/>
      <c r="U120" s="30"/>
      <c r="V120" s="30"/>
      <c r="W120" s="46"/>
      <c r="Z120" s="45"/>
    </row>
    <row r="121" spans="1:32" ht="13.5" thickBot="1" x14ac:dyDescent="0.25">
      <c r="A121" s="24">
        <f t="shared" si="5"/>
        <v>41</v>
      </c>
      <c r="B121" s="24">
        <v>68</v>
      </c>
      <c r="C121" s="28" t="s">
        <v>602</v>
      </c>
      <c r="D121" s="28" t="s">
        <v>603</v>
      </c>
      <c r="E121" s="24">
        <f>COUNTIF('Member List'!E121:AB121,"X")</f>
        <v>0</v>
      </c>
      <c r="F121" s="44">
        <f>SUM(I121:AF121)</f>
        <v>0</v>
      </c>
      <c r="G121" s="12"/>
      <c r="H121" s="12"/>
      <c r="J121" s="34"/>
      <c r="K121" s="34"/>
      <c r="L121" s="34"/>
      <c r="M121" s="42"/>
      <c r="N121" s="42"/>
      <c r="O121" s="42"/>
      <c r="P121" s="64"/>
      <c r="Q121" s="42"/>
      <c r="R121" s="30"/>
      <c r="S121" s="67"/>
      <c r="T121" s="67"/>
      <c r="U121" s="30"/>
      <c r="V121" s="30"/>
      <c r="W121" s="46"/>
      <c r="AB121" s="45"/>
      <c r="AC121" s="45"/>
      <c r="AD121" s="45"/>
      <c r="AE121" s="45"/>
      <c r="AF121" s="45"/>
    </row>
    <row r="122" spans="1:32" ht="13.5" thickBot="1" x14ac:dyDescent="0.25">
      <c r="A122" s="24">
        <f t="shared" si="5"/>
        <v>41</v>
      </c>
      <c r="B122" s="24">
        <v>56</v>
      </c>
      <c r="C122" s="28" t="s">
        <v>341</v>
      </c>
      <c r="D122" s="28" t="s">
        <v>62</v>
      </c>
      <c r="E122" s="24">
        <f>COUNTIF('Member List'!E122:AB122,"X")</f>
        <v>1</v>
      </c>
      <c r="F122" s="44">
        <f t="shared" si="6"/>
        <v>0</v>
      </c>
      <c r="G122" s="12"/>
      <c r="H122" s="12"/>
      <c r="J122" s="34"/>
      <c r="K122" s="34"/>
      <c r="L122" s="34"/>
      <c r="M122" s="42"/>
      <c r="N122" s="42"/>
      <c r="O122" s="42"/>
      <c r="P122" s="35"/>
      <c r="Q122" s="42"/>
      <c r="R122" s="30"/>
      <c r="S122" s="67"/>
      <c r="T122" s="68"/>
      <c r="U122" s="30"/>
      <c r="V122" s="12"/>
      <c r="W122" s="12"/>
    </row>
    <row r="123" spans="1:32" ht="13.5" thickBot="1" x14ac:dyDescent="0.25">
      <c r="A123" s="24">
        <f t="shared" si="5"/>
        <v>41</v>
      </c>
      <c r="B123" s="24">
        <v>169</v>
      </c>
      <c r="C123" s="28" t="s">
        <v>328</v>
      </c>
      <c r="D123" s="28" t="s">
        <v>329</v>
      </c>
      <c r="E123" s="24">
        <f>COUNTIF('Member List'!E123:AB123,"X")</f>
        <v>0</v>
      </c>
      <c r="F123" s="44">
        <f t="shared" si="6"/>
        <v>0</v>
      </c>
      <c r="G123" s="12"/>
      <c r="H123" s="12"/>
      <c r="J123" s="43"/>
      <c r="K123" s="43"/>
      <c r="L123" s="42"/>
      <c r="M123" s="42"/>
      <c r="N123" s="42"/>
      <c r="O123" s="42"/>
      <c r="P123" s="35"/>
      <c r="Q123" s="42"/>
      <c r="R123" s="30"/>
      <c r="S123" s="67"/>
      <c r="T123" s="67"/>
      <c r="U123" s="30"/>
      <c r="V123" s="30"/>
      <c r="W123" s="30"/>
    </row>
    <row r="124" spans="1:32" ht="13.5" thickBot="1" x14ac:dyDescent="0.25">
      <c r="A124" s="24">
        <f t="shared" si="5"/>
        <v>41</v>
      </c>
      <c r="B124" s="24">
        <v>169</v>
      </c>
      <c r="C124" s="28" t="s">
        <v>281</v>
      </c>
      <c r="D124" s="28" t="s">
        <v>180</v>
      </c>
      <c r="E124" s="24">
        <f>COUNTIF('Member List'!E124:AB124,"X")</f>
        <v>0</v>
      </c>
      <c r="F124" s="44">
        <f t="shared" si="6"/>
        <v>0</v>
      </c>
      <c r="G124" s="12"/>
      <c r="H124" s="12"/>
      <c r="J124" s="34"/>
      <c r="K124" s="34"/>
      <c r="L124" s="34"/>
      <c r="M124" s="42"/>
      <c r="N124" s="42"/>
      <c r="O124" s="42"/>
      <c r="P124" s="35"/>
      <c r="Q124" s="42"/>
      <c r="R124" s="30"/>
      <c r="S124" s="67"/>
      <c r="T124" s="68"/>
      <c r="U124" s="30"/>
      <c r="V124" s="30"/>
      <c r="W124" s="30"/>
    </row>
    <row r="125" spans="1:32" ht="13.5" thickBot="1" x14ac:dyDescent="0.25">
      <c r="A125" s="24">
        <f t="shared" si="5"/>
        <v>41</v>
      </c>
      <c r="B125" s="24">
        <v>129</v>
      </c>
      <c r="C125" s="28" t="s">
        <v>303</v>
      </c>
      <c r="D125" s="28" t="s">
        <v>219</v>
      </c>
      <c r="E125" s="24">
        <f>COUNTIF('Member List'!E125:AB125,"X")</f>
        <v>0</v>
      </c>
      <c r="F125" s="44">
        <f>SUM(I125:AF125)</f>
        <v>0</v>
      </c>
      <c r="G125" s="12"/>
      <c r="H125" s="12"/>
      <c r="J125" s="34"/>
      <c r="K125" s="34"/>
      <c r="L125" s="34"/>
      <c r="M125" s="42"/>
      <c r="N125" s="42"/>
      <c r="O125" s="42"/>
      <c r="P125" s="35"/>
      <c r="Q125" s="42"/>
      <c r="R125" s="30"/>
      <c r="S125" s="67"/>
      <c r="T125" s="68"/>
      <c r="U125" s="30"/>
      <c r="V125" s="12"/>
      <c r="W125" s="80"/>
    </row>
    <row r="126" spans="1:32" ht="13.5" thickBot="1" x14ac:dyDescent="0.25">
      <c r="A126" s="24">
        <f t="shared" si="5"/>
        <v>41</v>
      </c>
      <c r="B126" s="24">
        <v>169</v>
      </c>
      <c r="C126" s="28" t="s">
        <v>494</v>
      </c>
      <c r="D126" s="28" t="s">
        <v>374</v>
      </c>
      <c r="E126" s="24">
        <f>COUNTIF('Member List'!E126:AB126,"X")</f>
        <v>0</v>
      </c>
      <c r="F126" s="44">
        <f>SUM(I126:AF126)</f>
        <v>0</v>
      </c>
      <c r="G126" s="12"/>
      <c r="H126" s="12"/>
      <c r="J126" s="34"/>
      <c r="K126" s="34"/>
      <c r="L126" s="34"/>
      <c r="M126" s="42"/>
      <c r="N126" s="42"/>
      <c r="O126" s="42"/>
      <c r="P126" s="35"/>
      <c r="Q126" s="42"/>
      <c r="R126" s="30"/>
      <c r="S126" s="67"/>
      <c r="T126" s="68"/>
      <c r="U126" s="30"/>
      <c r="V126" s="30"/>
      <c r="W126" s="30"/>
    </row>
    <row r="127" spans="1:32" ht="13.5" thickBot="1" x14ac:dyDescent="0.25">
      <c r="A127" s="24">
        <f t="shared" si="5"/>
        <v>27</v>
      </c>
      <c r="B127" s="24">
        <v>6</v>
      </c>
      <c r="C127" s="28" t="s">
        <v>318</v>
      </c>
      <c r="D127" s="28" t="s">
        <v>120</v>
      </c>
      <c r="E127" s="24">
        <f>COUNTIF('Member List'!E127:AB127,"X")</f>
        <v>1</v>
      </c>
      <c r="F127" s="44">
        <f t="shared" si="6"/>
        <v>50</v>
      </c>
      <c r="G127" s="12"/>
      <c r="H127" s="12"/>
      <c r="I127">
        <v>50</v>
      </c>
      <c r="J127" s="43"/>
      <c r="K127" s="43"/>
      <c r="L127" s="42"/>
      <c r="M127" s="42"/>
      <c r="N127" s="42"/>
      <c r="O127" s="42"/>
      <c r="P127" s="64"/>
      <c r="Q127" s="42"/>
      <c r="R127" s="30"/>
      <c r="S127" s="68"/>
      <c r="T127" s="67"/>
      <c r="U127" s="30"/>
      <c r="V127" s="30"/>
      <c r="W127" s="46"/>
    </row>
    <row r="128" spans="1:32" ht="13.5" thickBot="1" x14ac:dyDescent="0.25">
      <c r="A128" s="24">
        <f t="shared" si="5"/>
        <v>41</v>
      </c>
      <c r="B128" s="24">
        <v>137</v>
      </c>
      <c r="C128" s="28" t="s">
        <v>13</v>
      </c>
      <c r="D128" s="28" t="s">
        <v>64</v>
      </c>
      <c r="E128" s="24">
        <f>COUNTIF('Member List'!E128:AB128,"X")</f>
        <v>0</v>
      </c>
      <c r="F128" s="44">
        <f t="shared" si="6"/>
        <v>0</v>
      </c>
      <c r="G128" s="12"/>
      <c r="H128" s="12"/>
      <c r="J128" s="43"/>
      <c r="K128" s="43"/>
      <c r="L128" s="42"/>
      <c r="M128" s="42"/>
      <c r="N128" s="42"/>
      <c r="O128" s="42"/>
      <c r="P128" s="43"/>
      <c r="Q128" s="42"/>
      <c r="R128" s="30"/>
      <c r="S128" s="67"/>
      <c r="T128" s="67"/>
      <c r="U128" s="30"/>
      <c r="V128" s="42"/>
      <c r="W128" s="42"/>
    </row>
    <row r="129" spans="1:32" ht="13.5" thickBot="1" x14ac:dyDescent="0.25">
      <c r="A129" s="24">
        <f t="shared" si="5"/>
        <v>41</v>
      </c>
      <c r="B129" s="24">
        <v>169</v>
      </c>
      <c r="C129" s="28" t="s">
        <v>342</v>
      </c>
      <c r="D129" s="28" t="s">
        <v>11</v>
      </c>
      <c r="E129" s="24">
        <f>COUNTIF('Member List'!E129:AB129,"X")</f>
        <v>0</v>
      </c>
      <c r="F129" s="44">
        <f>SUM(I129:AF129)</f>
        <v>0</v>
      </c>
      <c r="G129" s="12"/>
      <c r="H129" s="12"/>
      <c r="J129" s="34"/>
      <c r="K129" s="34"/>
      <c r="L129" s="34"/>
      <c r="M129" s="42"/>
      <c r="N129" s="42"/>
      <c r="O129" s="42"/>
      <c r="P129" s="35"/>
      <c r="Q129" s="42"/>
      <c r="R129" s="30"/>
      <c r="S129" s="67"/>
      <c r="T129" s="68"/>
      <c r="U129" s="30"/>
      <c r="V129" s="12"/>
      <c r="W129" s="12"/>
    </row>
    <row r="130" spans="1:32" ht="13.5" thickBot="1" x14ac:dyDescent="0.25">
      <c r="A130" s="24">
        <f t="shared" si="5"/>
        <v>41</v>
      </c>
      <c r="B130" s="24">
        <v>116</v>
      </c>
      <c r="C130" s="28" t="s">
        <v>446</v>
      </c>
      <c r="D130" s="28" t="s">
        <v>280</v>
      </c>
      <c r="E130" s="24">
        <f>COUNTIF('Member List'!E130:AB130,"X")</f>
        <v>0</v>
      </c>
      <c r="F130" s="44">
        <f>SUM(I130:AF130)</f>
        <v>0</v>
      </c>
      <c r="G130" s="12"/>
      <c r="H130" s="12"/>
      <c r="J130" s="43"/>
      <c r="K130" s="43"/>
      <c r="L130" s="42"/>
      <c r="M130" s="42"/>
      <c r="N130" s="42"/>
      <c r="O130" s="42"/>
      <c r="P130" s="47"/>
      <c r="Q130" s="46"/>
      <c r="R130" s="30"/>
      <c r="S130" s="68"/>
      <c r="T130" s="67"/>
      <c r="U130" s="30"/>
      <c r="V130" s="30"/>
      <c r="W130" s="30"/>
    </row>
    <row r="131" spans="1:32" ht="13.5" thickBot="1" x14ac:dyDescent="0.25">
      <c r="A131" s="24">
        <f t="shared" si="5"/>
        <v>41</v>
      </c>
      <c r="B131" s="24">
        <v>169</v>
      </c>
      <c r="C131" s="28" t="s">
        <v>634</v>
      </c>
      <c r="D131" s="28" t="s">
        <v>635</v>
      </c>
      <c r="E131" s="24">
        <f>COUNTIF('Member List'!E131:AB131,"X")</f>
        <v>1</v>
      </c>
      <c r="F131" s="44">
        <f>SUM(I131:AF131)</f>
        <v>0</v>
      </c>
      <c r="G131" s="12"/>
      <c r="H131" s="12"/>
      <c r="J131" s="34"/>
      <c r="K131" s="34"/>
      <c r="L131" s="34"/>
      <c r="M131" s="42"/>
      <c r="N131" s="42"/>
      <c r="O131" s="42"/>
      <c r="P131" s="35"/>
      <c r="Q131" s="42"/>
      <c r="R131" s="30"/>
      <c r="S131" s="67"/>
      <c r="T131" s="68"/>
      <c r="U131" s="30"/>
      <c r="V131" s="12"/>
      <c r="W131" s="80"/>
    </row>
    <row r="132" spans="1:32" ht="13.5" thickBot="1" x14ac:dyDescent="0.25">
      <c r="A132" s="24">
        <f t="shared" ref="A132:A195" si="7">IF(F132&lt;&gt;"",RANK(F132,F$5:F$372,0),"")</f>
        <v>21</v>
      </c>
      <c r="B132" s="24">
        <v>37</v>
      </c>
      <c r="C132" s="28" t="s">
        <v>214</v>
      </c>
      <c r="D132" s="28" t="s">
        <v>59</v>
      </c>
      <c r="E132" s="24">
        <f>COUNTIF('Member List'!E132:AB132,"X")</f>
        <v>1</v>
      </c>
      <c r="F132" s="44">
        <f t="shared" si="6"/>
        <v>70</v>
      </c>
      <c r="G132" s="12"/>
      <c r="H132" s="12"/>
      <c r="I132">
        <v>70</v>
      </c>
      <c r="J132" s="43"/>
      <c r="K132" s="43"/>
      <c r="L132" s="42"/>
      <c r="M132" s="42"/>
      <c r="N132" s="42"/>
      <c r="O132" s="42"/>
      <c r="P132" s="34"/>
      <c r="Q132" s="42"/>
      <c r="R132" s="30"/>
      <c r="S132" s="67"/>
      <c r="T132" s="67"/>
      <c r="U132" s="30"/>
      <c r="V132" s="30"/>
      <c r="W132" s="30"/>
    </row>
    <row r="133" spans="1:32" ht="13.5" thickBot="1" x14ac:dyDescent="0.25">
      <c r="A133" s="24">
        <f t="shared" si="7"/>
        <v>41</v>
      </c>
      <c r="B133" s="24">
        <v>169</v>
      </c>
      <c r="C133" s="28" t="s">
        <v>98</v>
      </c>
      <c r="D133" s="28" t="s">
        <v>126</v>
      </c>
      <c r="E133" s="24">
        <f>COUNTIF('Member List'!E133:AB133,"X")</f>
        <v>0</v>
      </c>
      <c r="F133" s="44">
        <f t="shared" si="6"/>
        <v>0</v>
      </c>
      <c r="G133" s="12"/>
      <c r="H133" s="12"/>
      <c r="J133" s="43"/>
      <c r="K133" s="43"/>
      <c r="L133" s="42"/>
      <c r="M133" s="42"/>
      <c r="N133" s="42"/>
      <c r="O133" s="42"/>
      <c r="P133" s="40"/>
      <c r="Q133" s="42"/>
      <c r="R133" s="30"/>
      <c r="S133" s="67"/>
      <c r="T133" s="67"/>
      <c r="U133" s="12"/>
      <c r="V133" s="30"/>
      <c r="W133" s="30"/>
    </row>
    <row r="134" spans="1:32" ht="13.5" thickBot="1" x14ac:dyDescent="0.25">
      <c r="A134" s="24">
        <f t="shared" si="7"/>
        <v>41</v>
      </c>
      <c r="B134" s="24">
        <v>35</v>
      </c>
      <c r="C134" s="27" t="s">
        <v>98</v>
      </c>
      <c r="D134" s="27" t="s">
        <v>75</v>
      </c>
      <c r="E134" s="24">
        <f>COUNTIF('Member List'!E134:AB134,"X")</f>
        <v>0</v>
      </c>
      <c r="F134" s="44">
        <f t="shared" si="6"/>
        <v>0</v>
      </c>
      <c r="G134" s="12"/>
      <c r="H134" s="12"/>
      <c r="J134" s="43"/>
      <c r="K134" s="43"/>
      <c r="L134" s="42"/>
      <c r="M134" s="42"/>
      <c r="N134" s="42"/>
      <c r="O134" s="42"/>
      <c r="P134" s="40"/>
      <c r="Q134" s="42"/>
      <c r="R134" s="30"/>
      <c r="S134" s="68"/>
      <c r="T134" s="68"/>
      <c r="U134" s="43"/>
      <c r="V134" s="30"/>
      <c r="W134" s="30"/>
      <c r="AD134" s="45"/>
      <c r="AE134" s="45"/>
      <c r="AF134" s="45"/>
    </row>
    <row r="135" spans="1:32" ht="13.5" thickBot="1" x14ac:dyDescent="0.25">
      <c r="A135" s="24">
        <f t="shared" si="7"/>
        <v>41</v>
      </c>
      <c r="B135" s="24">
        <v>169</v>
      </c>
      <c r="C135" s="28" t="s">
        <v>671</v>
      </c>
      <c r="D135" s="28" t="s">
        <v>283</v>
      </c>
      <c r="E135" s="24">
        <f>COUNTIF('Member List'!E135:AB135,"X")</f>
        <v>1</v>
      </c>
      <c r="F135" s="44">
        <f t="shared" si="6"/>
        <v>0</v>
      </c>
      <c r="G135" s="12"/>
      <c r="H135" s="12"/>
      <c r="J135" s="34"/>
      <c r="K135" s="34"/>
      <c r="L135" s="34"/>
      <c r="M135" s="42"/>
      <c r="N135" s="42"/>
      <c r="O135" s="42"/>
      <c r="P135" s="35"/>
      <c r="Q135" s="42"/>
      <c r="R135" s="30"/>
      <c r="S135" s="67"/>
      <c r="T135" s="67"/>
      <c r="U135" s="30"/>
      <c r="V135" s="30"/>
      <c r="W135" s="30"/>
    </row>
    <row r="136" spans="1:32" ht="13.5" thickBot="1" x14ac:dyDescent="0.25">
      <c r="A136" s="24">
        <f t="shared" si="7"/>
        <v>29</v>
      </c>
      <c r="B136" s="24">
        <v>96</v>
      </c>
      <c r="C136" s="28" t="s">
        <v>152</v>
      </c>
      <c r="D136" s="28" t="s">
        <v>153</v>
      </c>
      <c r="E136" s="24">
        <f>COUNTIF('Member List'!E136:AB136,"X")</f>
        <v>1</v>
      </c>
      <c r="F136" s="44">
        <f t="shared" si="6"/>
        <v>35</v>
      </c>
      <c r="G136" s="12"/>
      <c r="H136" s="12"/>
      <c r="I136">
        <v>35</v>
      </c>
      <c r="J136" s="42"/>
      <c r="K136" s="42"/>
      <c r="L136" s="34"/>
      <c r="M136" s="42"/>
      <c r="N136" s="42"/>
      <c r="O136" s="42"/>
      <c r="P136" s="46"/>
      <c r="Q136" s="42"/>
      <c r="R136" s="30"/>
      <c r="S136" s="68"/>
      <c r="T136" s="68"/>
      <c r="U136" s="30"/>
      <c r="V136" s="46"/>
      <c r="W136" s="46"/>
      <c r="X136" s="46"/>
      <c r="Y136" s="30"/>
      <c r="Z136" s="30"/>
      <c r="AB136" s="45"/>
      <c r="AC136" s="45"/>
      <c r="AD136" s="45"/>
      <c r="AE136" s="45"/>
      <c r="AF136" s="45"/>
    </row>
    <row r="137" spans="1:32" ht="13.5" thickBot="1" x14ac:dyDescent="0.25">
      <c r="A137" s="24">
        <f t="shared" si="7"/>
        <v>41</v>
      </c>
      <c r="B137" s="24">
        <v>113</v>
      </c>
      <c r="C137" s="28" t="s">
        <v>152</v>
      </c>
      <c r="D137" s="28" t="s">
        <v>196</v>
      </c>
      <c r="E137" s="24">
        <f>COUNTIF('Member List'!E137:AB137,"X")</f>
        <v>1</v>
      </c>
      <c r="F137" s="44">
        <f t="shared" si="6"/>
        <v>0</v>
      </c>
      <c r="G137" s="12"/>
      <c r="H137" s="12"/>
      <c r="J137" s="42"/>
      <c r="K137" s="42"/>
      <c r="L137" s="34"/>
      <c r="M137" s="42"/>
      <c r="N137" s="42"/>
      <c r="O137" s="42"/>
      <c r="P137" s="40"/>
      <c r="Q137" s="42"/>
      <c r="R137" s="30"/>
      <c r="S137" s="68"/>
      <c r="T137" s="67"/>
      <c r="U137" s="30"/>
      <c r="V137" s="30"/>
      <c r="W137" s="30"/>
    </row>
    <row r="138" spans="1:32" ht="13.5" thickBot="1" x14ac:dyDescent="0.25">
      <c r="A138" s="24">
        <f t="shared" si="7"/>
        <v>41</v>
      </c>
      <c r="B138" s="24">
        <v>169</v>
      </c>
      <c r="C138" s="28" t="s">
        <v>604</v>
      </c>
      <c r="D138" s="28" t="s">
        <v>605</v>
      </c>
      <c r="E138" s="24">
        <f>COUNTIF('Member List'!E138:AB138,"X")</f>
        <v>0</v>
      </c>
      <c r="F138" s="44">
        <f t="shared" si="6"/>
        <v>0</v>
      </c>
      <c r="G138" s="12"/>
      <c r="H138" s="12"/>
      <c r="J138" s="43"/>
      <c r="K138" s="43"/>
      <c r="L138" s="42"/>
      <c r="M138" s="42"/>
      <c r="N138" s="42"/>
      <c r="O138" s="42"/>
      <c r="P138" s="47"/>
      <c r="Q138" s="46"/>
      <c r="R138" s="30"/>
      <c r="S138" s="67"/>
      <c r="T138" s="67"/>
      <c r="U138" s="30"/>
      <c r="V138" s="30"/>
      <c r="W138" s="30"/>
    </row>
    <row r="139" spans="1:32" ht="13.5" thickBot="1" x14ac:dyDescent="0.25">
      <c r="A139" s="24">
        <f t="shared" si="7"/>
        <v>41</v>
      </c>
      <c r="B139" s="24">
        <v>169</v>
      </c>
      <c r="C139" s="74" t="s">
        <v>417</v>
      </c>
      <c r="D139" s="74" t="s">
        <v>212</v>
      </c>
      <c r="E139" s="24">
        <f>COUNTIF('Member List'!E139:AB139,"X")</f>
        <v>0</v>
      </c>
      <c r="F139" s="44">
        <f t="shared" si="6"/>
        <v>0</v>
      </c>
      <c r="G139" s="12"/>
      <c r="H139" s="12"/>
      <c r="J139" s="34"/>
      <c r="K139" s="34"/>
      <c r="L139" s="34"/>
      <c r="M139" s="42"/>
      <c r="N139" s="42"/>
      <c r="O139" s="34"/>
      <c r="P139" s="34"/>
      <c r="Q139" s="42"/>
      <c r="R139" s="30"/>
      <c r="S139" s="67"/>
      <c r="T139" s="67"/>
      <c r="U139" s="30"/>
      <c r="V139" s="12"/>
      <c r="W139" s="12"/>
    </row>
    <row r="140" spans="1:32" ht="13.5" thickBot="1" x14ac:dyDescent="0.25">
      <c r="A140" s="24">
        <f t="shared" si="7"/>
        <v>41</v>
      </c>
      <c r="B140" s="24">
        <v>57</v>
      </c>
      <c r="C140" s="27" t="s">
        <v>76</v>
      </c>
      <c r="D140" s="27" t="s">
        <v>73</v>
      </c>
      <c r="E140" s="24">
        <f>COUNTIF('Member List'!E140:AB140,"X")</f>
        <v>0</v>
      </c>
      <c r="F140" s="44">
        <f t="shared" si="6"/>
        <v>0</v>
      </c>
      <c r="G140" s="12"/>
      <c r="H140" s="12"/>
      <c r="J140" s="43"/>
      <c r="K140" s="43"/>
      <c r="L140" s="42"/>
      <c r="M140" s="42"/>
      <c r="N140" s="42"/>
      <c r="O140" s="42"/>
      <c r="P140" s="46"/>
      <c r="Q140" s="42"/>
      <c r="R140" s="30"/>
      <c r="S140" s="70"/>
      <c r="T140" s="68"/>
      <c r="U140" s="42"/>
      <c r="V140" s="34"/>
      <c r="W140" s="34"/>
      <c r="Y140" s="30"/>
      <c r="Z140" s="30"/>
    </row>
    <row r="141" spans="1:32" ht="13.5" thickBot="1" x14ac:dyDescent="0.25">
      <c r="A141" s="24">
        <f t="shared" si="7"/>
        <v>2</v>
      </c>
      <c r="B141" s="24">
        <v>108</v>
      </c>
      <c r="C141" s="27" t="s">
        <v>76</v>
      </c>
      <c r="D141" s="27" t="s">
        <v>116</v>
      </c>
      <c r="E141" s="24">
        <f>COUNTIF('Member List'!E141:AB141,"X")</f>
        <v>1</v>
      </c>
      <c r="F141" s="44">
        <f t="shared" si="6"/>
        <v>135</v>
      </c>
      <c r="G141" s="12"/>
      <c r="H141" s="12"/>
      <c r="I141">
        <v>135</v>
      </c>
      <c r="J141" s="43"/>
      <c r="K141" s="43"/>
      <c r="L141" s="42"/>
      <c r="M141" s="42"/>
      <c r="N141" s="42"/>
      <c r="O141" s="42"/>
      <c r="P141" s="64"/>
      <c r="Q141" s="42"/>
      <c r="R141" s="30"/>
      <c r="S141" s="70"/>
      <c r="T141" s="68"/>
      <c r="U141" s="42"/>
      <c r="V141" s="42"/>
      <c r="W141" s="42"/>
      <c r="AA141" s="45"/>
    </row>
    <row r="142" spans="1:32" ht="13.5" thickBot="1" x14ac:dyDescent="0.25">
      <c r="A142" s="24">
        <f t="shared" si="7"/>
        <v>41</v>
      </c>
      <c r="B142" s="24">
        <v>150</v>
      </c>
      <c r="C142" s="74" t="s">
        <v>516</v>
      </c>
      <c r="D142" s="74" t="s">
        <v>384</v>
      </c>
      <c r="E142" s="24">
        <f>COUNTIF('Member List'!E142:AB142,"X")</f>
        <v>0</v>
      </c>
      <c r="F142" s="44">
        <f>SUM(I142:AF142)</f>
        <v>0</v>
      </c>
      <c r="G142" s="12"/>
      <c r="H142" s="12"/>
      <c r="J142" s="34"/>
      <c r="K142" s="34"/>
      <c r="L142" s="34"/>
      <c r="M142" s="42"/>
      <c r="N142" s="42"/>
      <c r="O142" s="34"/>
      <c r="P142" s="34"/>
      <c r="Q142" s="42"/>
      <c r="R142" s="30"/>
      <c r="S142" s="67"/>
      <c r="T142" s="67"/>
      <c r="U142" s="30"/>
      <c r="V142" s="12"/>
      <c r="W142" s="12"/>
    </row>
    <row r="143" spans="1:32" ht="13.5" thickBot="1" x14ac:dyDescent="0.25">
      <c r="A143" s="24">
        <f t="shared" si="7"/>
        <v>41</v>
      </c>
      <c r="B143" s="24">
        <v>169</v>
      </c>
      <c r="C143" s="28" t="s">
        <v>645</v>
      </c>
      <c r="D143" s="28" t="s">
        <v>646</v>
      </c>
      <c r="E143" s="24">
        <f>COUNTIF('Member List'!E143:AB143,"X")</f>
        <v>0</v>
      </c>
      <c r="F143" s="44">
        <f t="shared" si="6"/>
        <v>0</v>
      </c>
      <c r="G143" s="12"/>
      <c r="H143" s="12"/>
      <c r="J143" s="34"/>
      <c r="K143" s="34"/>
      <c r="L143" s="34"/>
      <c r="M143" s="42"/>
      <c r="N143" s="42"/>
      <c r="O143" s="42"/>
      <c r="Q143" s="34"/>
      <c r="R143" s="30"/>
      <c r="S143" s="67"/>
      <c r="T143" s="69"/>
      <c r="U143" s="30"/>
      <c r="V143" s="30"/>
      <c r="W143" s="30"/>
    </row>
    <row r="144" spans="1:32" ht="13.5" thickBot="1" x14ac:dyDescent="0.25">
      <c r="A144" s="24">
        <f t="shared" si="7"/>
        <v>41</v>
      </c>
      <c r="B144" s="24">
        <v>169</v>
      </c>
      <c r="C144" s="28" t="s">
        <v>503</v>
      </c>
      <c r="D144" s="28" t="s">
        <v>422</v>
      </c>
      <c r="E144" s="24">
        <f>COUNTIF('Member List'!E144:AB144,"X")</f>
        <v>0</v>
      </c>
      <c r="F144" s="44">
        <f>SUM(I144:AF144)</f>
        <v>0</v>
      </c>
      <c r="G144" s="12"/>
      <c r="H144" s="12"/>
      <c r="J144" s="43"/>
      <c r="K144" s="43"/>
      <c r="L144" s="42"/>
      <c r="M144" s="42"/>
      <c r="N144" s="42"/>
      <c r="O144" s="42"/>
      <c r="P144" s="47"/>
      <c r="Q144" s="46"/>
      <c r="R144" s="30"/>
      <c r="S144" s="67"/>
      <c r="T144" s="67"/>
      <c r="U144" s="30"/>
      <c r="V144" s="30"/>
      <c r="W144" s="30"/>
    </row>
    <row r="145" spans="1:26" ht="13.5" thickBot="1" x14ac:dyDescent="0.25">
      <c r="A145" s="24">
        <f t="shared" si="7"/>
        <v>41</v>
      </c>
      <c r="B145" s="24">
        <v>169</v>
      </c>
      <c r="C145" s="27" t="s">
        <v>4</v>
      </c>
      <c r="D145" s="27" t="s">
        <v>5</v>
      </c>
      <c r="E145" s="24">
        <f>COUNTIF('Member List'!E145:AB145,"X")</f>
        <v>0</v>
      </c>
      <c r="F145" s="44">
        <f t="shared" si="6"/>
        <v>0</v>
      </c>
      <c r="G145" s="12"/>
      <c r="H145" s="12"/>
      <c r="J145" s="43"/>
      <c r="K145" s="43"/>
      <c r="L145" s="42"/>
      <c r="M145" s="42"/>
      <c r="N145" s="42"/>
      <c r="O145" s="42"/>
      <c r="P145" s="47"/>
      <c r="Q145" s="42"/>
      <c r="R145" s="30"/>
      <c r="S145" s="68"/>
      <c r="T145" s="68"/>
      <c r="U145" s="42"/>
      <c r="V145" s="30"/>
      <c r="W145" s="30"/>
    </row>
    <row r="146" spans="1:26" ht="13.5" thickBot="1" x14ac:dyDescent="0.25">
      <c r="A146" s="24">
        <f t="shared" si="7"/>
        <v>41</v>
      </c>
      <c r="B146" s="24">
        <v>169</v>
      </c>
      <c r="C146" s="28" t="s">
        <v>368</v>
      </c>
      <c r="D146" s="28" t="s">
        <v>369</v>
      </c>
      <c r="E146" s="24">
        <f>COUNTIF('Member List'!E146:AB146,"X")</f>
        <v>0</v>
      </c>
      <c r="F146" s="44">
        <f>SUM(I146:AF146)</f>
        <v>0</v>
      </c>
      <c r="G146" s="12"/>
      <c r="H146" s="12"/>
      <c r="J146" s="43"/>
      <c r="K146" s="43"/>
      <c r="L146" s="42"/>
      <c r="M146" s="42"/>
      <c r="N146" s="42"/>
      <c r="O146" s="42"/>
      <c r="P146" s="47"/>
      <c r="Q146" s="42"/>
      <c r="R146" s="30"/>
      <c r="S146" s="67"/>
      <c r="T146" s="67"/>
      <c r="U146" s="30"/>
      <c r="V146" s="30"/>
      <c r="W146" s="30"/>
    </row>
    <row r="147" spans="1:26" ht="13.5" thickBot="1" x14ac:dyDescent="0.25">
      <c r="A147" s="24">
        <f t="shared" si="7"/>
        <v>41</v>
      </c>
      <c r="B147" s="24">
        <v>169</v>
      </c>
      <c r="C147" s="28" t="s">
        <v>205</v>
      </c>
      <c r="D147" s="28" t="s">
        <v>206</v>
      </c>
      <c r="E147" s="24">
        <f>COUNTIF('Member List'!E147:AB147,"X")</f>
        <v>0</v>
      </c>
      <c r="F147" s="44">
        <f t="shared" si="6"/>
        <v>0</v>
      </c>
      <c r="G147" s="12"/>
      <c r="H147" s="12"/>
      <c r="J147" s="36"/>
      <c r="K147" s="36"/>
      <c r="L147" s="34"/>
      <c r="M147" s="42"/>
      <c r="N147" s="42"/>
      <c r="O147" s="42"/>
      <c r="P147" s="33"/>
      <c r="Q147" s="42"/>
      <c r="R147" s="30"/>
      <c r="S147" s="67"/>
      <c r="T147" s="67"/>
      <c r="U147" s="42"/>
      <c r="V147" s="30"/>
      <c r="W147" s="30"/>
    </row>
    <row r="148" spans="1:26" ht="13.5" thickBot="1" x14ac:dyDescent="0.25">
      <c r="A148" s="24">
        <f t="shared" si="7"/>
        <v>41</v>
      </c>
      <c r="B148" s="24">
        <v>169</v>
      </c>
      <c r="C148" s="28" t="s">
        <v>207</v>
      </c>
      <c r="D148" s="28" t="s">
        <v>140</v>
      </c>
      <c r="E148" s="24">
        <f>COUNTIF('Member List'!E148:AB148,"X")</f>
        <v>0</v>
      </c>
      <c r="F148" s="44">
        <f t="shared" si="6"/>
        <v>0</v>
      </c>
      <c r="G148" s="12"/>
      <c r="H148" s="12"/>
      <c r="J148" s="43"/>
      <c r="K148" s="43"/>
      <c r="L148" s="42"/>
      <c r="M148" s="42"/>
      <c r="N148" s="42"/>
      <c r="O148" s="42"/>
      <c r="P148" s="34"/>
      <c r="Q148" s="42"/>
      <c r="R148" s="30"/>
      <c r="S148" s="67"/>
      <c r="T148" s="67"/>
      <c r="U148" s="30"/>
      <c r="V148" s="30"/>
      <c r="W148" s="30"/>
    </row>
    <row r="149" spans="1:26" ht="13.5" thickBot="1" x14ac:dyDescent="0.25">
      <c r="A149" s="24">
        <f t="shared" si="7"/>
        <v>41</v>
      </c>
      <c r="B149" s="24">
        <v>169</v>
      </c>
      <c r="C149" s="28" t="s">
        <v>410</v>
      </c>
      <c r="D149" s="28" t="s">
        <v>411</v>
      </c>
      <c r="E149" s="24">
        <f>COUNTIF('Member List'!E149:AB149,"X")</f>
        <v>0</v>
      </c>
      <c r="F149" s="44">
        <f t="shared" si="6"/>
        <v>0</v>
      </c>
      <c r="G149" s="12"/>
      <c r="H149" s="12"/>
      <c r="J149" s="43"/>
      <c r="K149" s="43"/>
      <c r="L149" s="42"/>
      <c r="M149" s="42"/>
      <c r="N149" s="42"/>
      <c r="O149" s="42"/>
      <c r="P149" s="35"/>
      <c r="Q149" s="42"/>
      <c r="R149" s="30"/>
      <c r="S149" s="67"/>
      <c r="T149" s="67"/>
      <c r="U149" s="30"/>
      <c r="V149" s="30"/>
      <c r="W149" s="30"/>
    </row>
    <row r="150" spans="1:26" ht="13.5" thickBot="1" x14ac:dyDescent="0.25">
      <c r="A150" s="24">
        <f t="shared" si="7"/>
        <v>41</v>
      </c>
      <c r="B150" s="24">
        <v>169</v>
      </c>
      <c r="C150" s="28" t="s">
        <v>285</v>
      </c>
      <c r="D150" s="28" t="s">
        <v>25</v>
      </c>
      <c r="E150" s="24">
        <f>COUNTIF('Member List'!E150:AB150,"X")</f>
        <v>0</v>
      </c>
      <c r="F150" s="44">
        <f t="shared" si="6"/>
        <v>0</v>
      </c>
      <c r="G150" s="12"/>
      <c r="H150" s="12"/>
      <c r="J150" s="43"/>
      <c r="K150" s="43"/>
      <c r="L150" s="42"/>
      <c r="M150" s="42"/>
      <c r="N150" s="42"/>
      <c r="O150" s="42"/>
      <c r="P150" s="47"/>
      <c r="Q150" s="42"/>
      <c r="R150" s="30"/>
      <c r="S150" s="67"/>
      <c r="T150" s="67"/>
      <c r="U150" s="30"/>
      <c r="V150" s="30"/>
      <c r="W150" s="30"/>
    </row>
    <row r="151" spans="1:26" ht="13.5" thickBot="1" x14ac:dyDescent="0.25">
      <c r="A151" s="24">
        <f t="shared" si="7"/>
        <v>41</v>
      </c>
      <c r="B151" s="24">
        <v>169</v>
      </c>
      <c r="C151" s="27" t="s">
        <v>121</v>
      </c>
      <c r="D151" s="27" t="s">
        <v>122</v>
      </c>
      <c r="E151" s="24">
        <f>COUNTIF('Member List'!E151:AB151,"X")</f>
        <v>0</v>
      </c>
      <c r="F151" s="44">
        <f t="shared" si="6"/>
        <v>0</v>
      </c>
      <c r="G151" s="12"/>
      <c r="H151" s="12"/>
      <c r="J151" s="43"/>
      <c r="K151" s="43"/>
      <c r="L151" s="42"/>
      <c r="M151" s="42"/>
      <c r="N151" s="42"/>
      <c r="O151" s="42"/>
      <c r="P151" s="40"/>
      <c r="Q151" s="42"/>
      <c r="R151" s="30"/>
      <c r="S151" s="68"/>
      <c r="T151" s="69"/>
      <c r="U151" s="30"/>
      <c r="V151" s="46"/>
      <c r="W151" s="46"/>
    </row>
    <row r="152" spans="1:26" ht="13.5" thickBot="1" x14ac:dyDescent="0.25">
      <c r="A152" s="24">
        <f t="shared" si="7"/>
        <v>41</v>
      </c>
      <c r="B152" s="24">
        <v>122</v>
      </c>
      <c r="C152" s="28" t="s">
        <v>343</v>
      </c>
      <c r="D152" s="28" t="s">
        <v>344</v>
      </c>
      <c r="E152" s="24">
        <f>COUNTIF('Member List'!E152:AB152,"X")</f>
        <v>0</v>
      </c>
      <c r="F152" s="44">
        <f t="shared" si="6"/>
        <v>0</v>
      </c>
      <c r="G152" s="12"/>
      <c r="H152" s="12"/>
      <c r="J152" s="34"/>
      <c r="K152" s="34"/>
      <c r="L152" s="34"/>
      <c r="M152" s="42"/>
      <c r="N152" s="42"/>
      <c r="O152" s="42"/>
      <c r="P152" s="34"/>
      <c r="Q152" s="42"/>
      <c r="R152" s="30"/>
      <c r="S152" s="67"/>
      <c r="T152" s="67"/>
      <c r="U152" s="30"/>
      <c r="V152" s="12"/>
      <c r="W152" s="12"/>
    </row>
    <row r="153" spans="1:26" ht="13.5" thickBot="1" x14ac:dyDescent="0.25">
      <c r="A153" s="24">
        <f t="shared" si="7"/>
        <v>10</v>
      </c>
      <c r="B153" s="24">
        <v>149</v>
      </c>
      <c r="C153" s="28" t="s">
        <v>606</v>
      </c>
      <c r="D153" s="28" t="s">
        <v>621</v>
      </c>
      <c r="E153" s="24">
        <f>COUNTIF('Member List'!E153:AB153,"X")</f>
        <v>1</v>
      </c>
      <c r="F153" s="44">
        <f>SUM(I153:AF153)</f>
        <v>100</v>
      </c>
      <c r="G153" s="12"/>
      <c r="H153" s="12"/>
      <c r="I153">
        <v>100</v>
      </c>
      <c r="J153" s="43"/>
      <c r="K153" s="43"/>
      <c r="L153" s="42"/>
      <c r="M153" s="42"/>
      <c r="N153" s="42"/>
      <c r="O153" s="42"/>
      <c r="P153" s="47"/>
      <c r="Q153" s="42"/>
      <c r="R153" s="30"/>
      <c r="S153" s="67"/>
      <c r="T153" s="67"/>
      <c r="U153" s="30"/>
      <c r="V153" s="46"/>
      <c r="W153" s="30"/>
    </row>
    <row r="154" spans="1:26" ht="13.5" thickBot="1" x14ac:dyDescent="0.25">
      <c r="A154" s="24">
        <f t="shared" si="7"/>
        <v>41</v>
      </c>
      <c r="B154" s="24">
        <v>168</v>
      </c>
      <c r="C154" s="28" t="s">
        <v>606</v>
      </c>
      <c r="D154" s="28" t="s">
        <v>605</v>
      </c>
      <c r="E154" s="24">
        <f>COUNTIF('Member List'!E154:AB154,"X")</f>
        <v>0</v>
      </c>
      <c r="F154" s="44">
        <f>SUM(I154:AF154)</f>
        <v>0</v>
      </c>
      <c r="G154" s="12"/>
      <c r="H154" s="12"/>
      <c r="J154" s="43"/>
      <c r="K154" s="43"/>
      <c r="L154" s="42"/>
      <c r="M154" s="42"/>
      <c r="N154" s="42"/>
      <c r="O154" s="42"/>
      <c r="P154" s="47"/>
      <c r="Q154" s="42"/>
      <c r="R154" s="30"/>
      <c r="S154" s="67"/>
      <c r="T154" s="67"/>
      <c r="U154" s="30"/>
      <c r="V154" s="30"/>
      <c r="W154" s="30"/>
    </row>
    <row r="155" spans="1:26" ht="13.5" thickBot="1" x14ac:dyDescent="0.25">
      <c r="A155" s="24">
        <f t="shared" si="7"/>
        <v>29</v>
      </c>
      <c r="B155" s="24">
        <v>98</v>
      </c>
      <c r="C155" s="28" t="s">
        <v>231</v>
      </c>
      <c r="D155" s="28" t="s">
        <v>232</v>
      </c>
      <c r="E155" s="24">
        <f>COUNTIF('Member List'!E155:AB155,"X")</f>
        <v>1</v>
      </c>
      <c r="F155" s="44">
        <f t="shared" si="6"/>
        <v>35</v>
      </c>
      <c r="G155" s="12"/>
      <c r="H155" s="12"/>
      <c r="I155">
        <v>35</v>
      </c>
      <c r="J155" s="36"/>
      <c r="K155" s="36"/>
      <c r="L155" s="42"/>
      <c r="M155" s="42"/>
      <c r="N155" s="42"/>
      <c r="O155" s="42"/>
      <c r="P155" s="33"/>
      <c r="Q155" s="42"/>
      <c r="R155" s="30"/>
      <c r="S155" s="68"/>
      <c r="T155" s="67"/>
      <c r="U155" s="42"/>
      <c r="V155" s="30"/>
      <c r="W155" s="30"/>
      <c r="Y155" s="30"/>
      <c r="Z155" s="30"/>
    </row>
    <row r="156" spans="1:26" ht="13.5" thickBot="1" x14ac:dyDescent="0.25">
      <c r="A156" s="24">
        <f t="shared" si="7"/>
        <v>41</v>
      </c>
      <c r="B156" s="24">
        <v>72</v>
      </c>
      <c r="C156" s="28" t="s">
        <v>154</v>
      </c>
      <c r="D156" s="28" t="s">
        <v>155</v>
      </c>
      <c r="E156" s="24">
        <f>COUNTIF('Member List'!E156:AB156,"X")</f>
        <v>1</v>
      </c>
      <c r="F156" s="44">
        <f t="shared" si="6"/>
        <v>0</v>
      </c>
      <c r="G156" s="12"/>
      <c r="H156" s="12"/>
      <c r="J156" s="34"/>
      <c r="K156" s="34"/>
      <c r="L156" s="34"/>
      <c r="M156" s="42"/>
      <c r="N156" s="42"/>
      <c r="O156" s="34"/>
      <c r="P156" s="46"/>
      <c r="Q156" s="42"/>
      <c r="R156" s="30"/>
      <c r="S156" s="68"/>
      <c r="T156" s="68"/>
      <c r="U156" s="30"/>
      <c r="V156" s="46"/>
      <c r="W156" s="46"/>
      <c r="X156" s="46"/>
      <c r="Y156" s="46"/>
      <c r="Z156" s="46"/>
    </row>
    <row r="157" spans="1:26" ht="13.5" thickBot="1" x14ac:dyDescent="0.25">
      <c r="A157" s="24">
        <f t="shared" si="7"/>
        <v>41</v>
      </c>
      <c r="B157" s="24">
        <v>122</v>
      </c>
      <c r="C157" s="28" t="s">
        <v>377</v>
      </c>
      <c r="D157" s="28" t="s">
        <v>69</v>
      </c>
      <c r="E157" s="24">
        <f>COUNTIF('Member List'!E157:AB157,"X")</f>
        <v>0</v>
      </c>
      <c r="F157" s="44">
        <f>SUM(I157:AF157)</f>
        <v>0</v>
      </c>
      <c r="G157" s="12"/>
      <c r="H157" s="12"/>
      <c r="J157" s="43"/>
      <c r="K157" s="43"/>
      <c r="L157" s="42"/>
      <c r="M157" s="42"/>
      <c r="N157" s="42"/>
      <c r="O157" s="42"/>
      <c r="P157" s="34"/>
      <c r="Q157" s="42"/>
      <c r="R157" s="30"/>
      <c r="S157" s="68"/>
      <c r="T157" s="67"/>
      <c r="U157" s="30"/>
      <c r="V157" s="30"/>
      <c r="W157" s="46"/>
    </row>
    <row r="158" spans="1:26" ht="13.5" thickBot="1" x14ac:dyDescent="0.25">
      <c r="A158" s="24">
        <f t="shared" si="7"/>
        <v>41</v>
      </c>
      <c r="B158" s="24">
        <v>169</v>
      </c>
      <c r="C158" s="28" t="s">
        <v>291</v>
      </c>
      <c r="D158" s="28" t="s">
        <v>18</v>
      </c>
      <c r="E158" s="24">
        <f>COUNTIF('Member List'!E158:AB158,"X")</f>
        <v>0</v>
      </c>
      <c r="F158" s="44">
        <f t="shared" si="6"/>
        <v>0</v>
      </c>
      <c r="G158" s="12"/>
      <c r="H158" s="12"/>
      <c r="J158" s="36"/>
      <c r="K158" s="36"/>
      <c r="L158" s="42"/>
      <c r="M158" s="42"/>
      <c r="N158" s="42"/>
      <c r="O158" s="42"/>
      <c r="P158" s="46"/>
      <c r="Q158" s="42"/>
      <c r="R158" s="30"/>
      <c r="S158" s="67"/>
      <c r="T158" s="68"/>
      <c r="U158" s="42"/>
      <c r="V158" s="30"/>
      <c r="W158" s="30"/>
    </row>
    <row r="159" spans="1:26" ht="13.5" thickBot="1" x14ac:dyDescent="0.25">
      <c r="A159" s="24">
        <f t="shared" si="7"/>
        <v>41</v>
      </c>
      <c r="B159" s="24">
        <v>169</v>
      </c>
      <c r="C159" s="28" t="s">
        <v>2</v>
      </c>
      <c r="D159" s="28" t="s">
        <v>11</v>
      </c>
      <c r="E159" s="24">
        <f>COUNTIF('Member List'!E159:AB159,"X")</f>
        <v>0</v>
      </c>
      <c r="F159" s="44">
        <f>SUM(I159:AF159)</f>
        <v>0</v>
      </c>
      <c r="G159" s="12"/>
      <c r="H159" s="12"/>
      <c r="J159" s="43"/>
      <c r="K159" s="43"/>
      <c r="L159" s="42"/>
      <c r="M159" s="42"/>
      <c r="N159" s="42"/>
      <c r="O159" s="42"/>
      <c r="P159" s="47"/>
      <c r="Q159" s="42"/>
      <c r="R159" s="30"/>
      <c r="S159" s="67"/>
      <c r="T159" s="67"/>
      <c r="U159" s="42"/>
      <c r="V159" s="30"/>
      <c r="W159" s="30"/>
    </row>
    <row r="160" spans="1:26" ht="13.5" thickBot="1" x14ac:dyDescent="0.25">
      <c r="A160" s="24">
        <f t="shared" si="7"/>
        <v>41</v>
      </c>
      <c r="B160" s="24">
        <v>169</v>
      </c>
      <c r="C160" s="27" t="s">
        <v>2</v>
      </c>
      <c r="D160" s="27" t="s">
        <v>3</v>
      </c>
      <c r="E160" s="24">
        <f>COUNTIF('Member List'!E160:AB160,"X")</f>
        <v>0</v>
      </c>
      <c r="F160" s="44">
        <f t="shared" si="6"/>
        <v>0</v>
      </c>
      <c r="G160" s="12"/>
      <c r="H160" s="12"/>
      <c r="J160" s="43"/>
      <c r="K160" s="43"/>
      <c r="L160" s="42"/>
      <c r="M160" s="42"/>
      <c r="N160" s="42"/>
      <c r="O160" s="42"/>
      <c r="P160" s="43"/>
      <c r="Q160" s="42"/>
      <c r="R160" s="30"/>
      <c r="S160" s="68"/>
      <c r="T160" s="68"/>
      <c r="U160" s="42"/>
      <c r="V160" s="30"/>
      <c r="W160" s="42"/>
      <c r="Y160" s="30"/>
      <c r="Z160" s="30"/>
    </row>
    <row r="161" spans="1:32" ht="13.5" thickBot="1" x14ac:dyDescent="0.25">
      <c r="A161" s="24">
        <f t="shared" si="7"/>
        <v>17</v>
      </c>
      <c r="B161" s="24">
        <v>61</v>
      </c>
      <c r="C161" s="28" t="s">
        <v>185</v>
      </c>
      <c r="D161" s="28" t="s">
        <v>62</v>
      </c>
      <c r="E161" s="24">
        <f>COUNTIF('Member List'!E161:AB161,"X")</f>
        <v>1</v>
      </c>
      <c r="F161" s="44">
        <f t="shared" si="6"/>
        <v>85</v>
      </c>
      <c r="G161" s="12"/>
      <c r="H161" s="12"/>
      <c r="I161">
        <v>85</v>
      </c>
      <c r="J161" s="36"/>
      <c r="K161" s="36"/>
      <c r="L161" s="48"/>
      <c r="M161" s="42"/>
      <c r="N161" s="42"/>
      <c r="O161" s="42"/>
      <c r="P161" s="33"/>
      <c r="Q161" s="42"/>
      <c r="R161" s="30"/>
      <c r="S161" s="67"/>
      <c r="T161" s="68"/>
      <c r="U161" s="42"/>
      <c r="V161" s="30"/>
      <c r="W161" s="30"/>
    </row>
    <row r="162" spans="1:32" ht="13.5" thickBot="1" x14ac:dyDescent="0.25">
      <c r="A162" s="24">
        <f t="shared" si="7"/>
        <v>41</v>
      </c>
      <c r="B162" s="24">
        <v>169</v>
      </c>
      <c r="C162" s="28" t="s">
        <v>215</v>
      </c>
      <c r="D162" s="28" t="s">
        <v>188</v>
      </c>
      <c r="E162" s="24">
        <f>COUNTIF('Member List'!E162:AB162,"X")</f>
        <v>0</v>
      </c>
      <c r="F162" s="44">
        <f t="shared" si="6"/>
        <v>0</v>
      </c>
      <c r="G162" s="12"/>
      <c r="H162" s="12"/>
      <c r="J162" s="43"/>
      <c r="K162" s="43"/>
      <c r="L162" s="42"/>
      <c r="M162" s="42"/>
      <c r="N162" s="42"/>
      <c r="O162" s="42"/>
      <c r="P162" s="47"/>
      <c r="Q162" s="42"/>
      <c r="R162" s="30"/>
      <c r="S162" s="67"/>
      <c r="T162" s="67"/>
      <c r="U162" s="42"/>
      <c r="V162" s="30"/>
      <c r="W162" s="30"/>
    </row>
    <row r="163" spans="1:32" ht="13.5" thickBot="1" x14ac:dyDescent="0.25">
      <c r="A163" s="24">
        <f t="shared" si="7"/>
        <v>41</v>
      </c>
      <c r="B163" s="24">
        <v>122</v>
      </c>
      <c r="C163" s="28" t="s">
        <v>585</v>
      </c>
      <c r="D163" s="28" t="s">
        <v>550</v>
      </c>
      <c r="E163" s="24">
        <f>COUNTIF('Member List'!E163:AB163,"X")</f>
        <v>0</v>
      </c>
      <c r="F163" s="44">
        <f t="shared" si="6"/>
        <v>0</v>
      </c>
      <c r="G163" s="12"/>
      <c r="H163" s="12"/>
      <c r="J163" s="34"/>
      <c r="K163" s="34"/>
      <c r="L163" s="42"/>
      <c r="M163" s="42"/>
      <c r="N163" s="42"/>
      <c r="O163" s="42"/>
      <c r="P163" s="46"/>
      <c r="Q163" s="42"/>
      <c r="R163" s="30"/>
      <c r="S163" s="67"/>
      <c r="T163" s="67"/>
      <c r="U163" s="30"/>
      <c r="V163" s="30"/>
      <c r="W163" s="42"/>
    </row>
    <row r="164" spans="1:32" ht="13.5" thickBot="1" x14ac:dyDescent="0.25">
      <c r="A164" s="24">
        <f t="shared" si="7"/>
        <v>41</v>
      </c>
      <c r="B164" s="24">
        <v>66</v>
      </c>
      <c r="C164" s="28" t="s">
        <v>249</v>
      </c>
      <c r="D164" s="28" t="s">
        <v>250</v>
      </c>
      <c r="E164" s="24">
        <f>COUNTIF('Member List'!E164:AB164,"X")</f>
        <v>1</v>
      </c>
      <c r="F164" s="44">
        <f t="shared" si="6"/>
        <v>0</v>
      </c>
      <c r="G164" s="12"/>
      <c r="H164" s="12"/>
      <c r="J164" s="43"/>
      <c r="K164" s="43"/>
      <c r="L164" s="42"/>
      <c r="M164" s="42"/>
      <c r="N164" s="42"/>
      <c r="O164" s="42"/>
      <c r="P164" s="47"/>
      <c r="Q164" s="42"/>
      <c r="R164" s="30"/>
      <c r="S164" s="67"/>
      <c r="T164" s="68"/>
      <c r="U164" s="30"/>
      <c r="V164" s="30"/>
      <c r="W164" s="30"/>
      <c r="Z164" s="45"/>
      <c r="AC164" s="45"/>
      <c r="AD164" s="61"/>
      <c r="AE164" s="61"/>
      <c r="AF164" s="61"/>
    </row>
    <row r="165" spans="1:32" ht="13.5" thickBot="1" x14ac:dyDescent="0.25">
      <c r="A165" s="24">
        <f t="shared" si="7"/>
        <v>41</v>
      </c>
      <c r="B165" s="24">
        <v>122</v>
      </c>
      <c r="C165" s="28" t="s">
        <v>586</v>
      </c>
      <c r="D165" s="28" t="s">
        <v>587</v>
      </c>
      <c r="E165" s="24">
        <f>COUNTIF('Member List'!E165:AB165,"X")</f>
        <v>0</v>
      </c>
      <c r="F165" s="44">
        <f>SUM(I165:AF165)</f>
        <v>0</v>
      </c>
      <c r="G165" s="12"/>
      <c r="H165" s="12"/>
      <c r="J165" s="43"/>
      <c r="K165" s="43"/>
      <c r="L165" s="42"/>
      <c r="M165" s="42"/>
      <c r="N165" s="42"/>
      <c r="O165" s="42"/>
      <c r="P165" s="47"/>
      <c r="Q165" s="42"/>
      <c r="R165" s="30"/>
      <c r="S165" s="67"/>
      <c r="T165" s="67"/>
      <c r="U165" s="42"/>
      <c r="V165" s="30"/>
      <c r="W165" s="30"/>
    </row>
    <row r="166" spans="1:32" ht="13.5" thickBot="1" x14ac:dyDescent="0.25">
      <c r="A166" s="24">
        <f t="shared" si="7"/>
        <v>41</v>
      </c>
      <c r="B166" s="24">
        <v>111</v>
      </c>
      <c r="C166" s="28" t="s">
        <v>226</v>
      </c>
      <c r="D166" s="28" t="s">
        <v>227</v>
      </c>
      <c r="E166" s="24">
        <f>COUNTIF('Member List'!E166:AB166,"X")</f>
        <v>1</v>
      </c>
      <c r="F166" s="44">
        <f t="shared" si="6"/>
        <v>0</v>
      </c>
      <c r="G166" s="12"/>
      <c r="H166" s="12"/>
      <c r="J166" s="43"/>
      <c r="K166" s="43"/>
      <c r="L166" s="42"/>
      <c r="M166" s="42"/>
      <c r="N166" s="42"/>
      <c r="O166" s="42"/>
      <c r="P166" s="43"/>
      <c r="Q166" s="42"/>
      <c r="R166" s="30"/>
      <c r="S166" s="67"/>
      <c r="T166" s="67"/>
      <c r="U166" s="30"/>
      <c r="V166" s="30"/>
      <c r="W166" s="30"/>
    </row>
    <row r="167" spans="1:32" ht="13.5" thickBot="1" x14ac:dyDescent="0.25">
      <c r="A167" s="24">
        <f t="shared" si="7"/>
        <v>41</v>
      </c>
      <c r="B167" s="24">
        <v>169</v>
      </c>
      <c r="C167" s="74" t="s">
        <v>370</v>
      </c>
      <c r="D167" s="74" t="s">
        <v>20</v>
      </c>
      <c r="E167" s="24">
        <f>COUNTIF('Member List'!E167:AB167,"X")</f>
        <v>0</v>
      </c>
      <c r="F167" s="44">
        <f>SUM(I167:AF167)</f>
        <v>0</v>
      </c>
      <c r="G167" s="12"/>
      <c r="H167" s="12"/>
      <c r="J167" s="43"/>
      <c r="K167" s="43"/>
      <c r="L167" s="42"/>
      <c r="M167" s="42"/>
      <c r="N167" s="42"/>
      <c r="O167" s="42"/>
      <c r="P167" s="47"/>
      <c r="Q167" s="42"/>
      <c r="R167" s="30"/>
      <c r="S167" s="67"/>
      <c r="T167" s="67"/>
      <c r="U167" s="42"/>
      <c r="V167" s="30"/>
      <c r="W167" s="30"/>
    </row>
    <row r="168" spans="1:32" ht="13.5" thickBot="1" x14ac:dyDescent="0.25">
      <c r="A168" s="24">
        <f t="shared" si="7"/>
        <v>41</v>
      </c>
      <c r="B168" s="24">
        <v>3</v>
      </c>
      <c r="C168" s="28" t="s">
        <v>161</v>
      </c>
      <c r="D168" s="28" t="s">
        <v>128</v>
      </c>
      <c r="E168" s="24">
        <f>COUNTIF('Member List'!E168:AB168,"X")</f>
        <v>1</v>
      </c>
      <c r="F168" s="44">
        <f t="shared" si="6"/>
        <v>0</v>
      </c>
      <c r="G168" s="12"/>
      <c r="H168" s="12"/>
      <c r="J168" s="34"/>
      <c r="K168" s="34"/>
      <c r="L168" s="42"/>
      <c r="M168" s="42"/>
      <c r="N168" s="42"/>
      <c r="O168" s="42"/>
      <c r="P168" s="40"/>
      <c r="Q168" s="42"/>
      <c r="R168" s="30"/>
      <c r="S168" s="67"/>
      <c r="T168" s="68"/>
      <c r="U168" s="30"/>
      <c r="V168" s="30"/>
      <c r="W168" s="30"/>
    </row>
    <row r="169" spans="1:32" ht="13.5" thickBot="1" x14ac:dyDescent="0.25">
      <c r="A169" s="24">
        <f t="shared" si="7"/>
        <v>41</v>
      </c>
      <c r="B169" s="24">
        <v>57</v>
      </c>
      <c r="C169" s="28" t="s">
        <v>233</v>
      </c>
      <c r="D169" s="28" t="s">
        <v>32</v>
      </c>
      <c r="E169" s="24">
        <f>COUNTIF('Member List'!E169:AB169,"X")</f>
        <v>1</v>
      </c>
      <c r="F169" s="44">
        <f t="shared" si="6"/>
        <v>0</v>
      </c>
      <c r="G169" s="12"/>
      <c r="H169" s="12"/>
      <c r="J169" s="36"/>
      <c r="K169" s="36"/>
      <c r="L169" s="42"/>
      <c r="M169" s="42"/>
      <c r="N169" s="42"/>
      <c r="O169" s="42"/>
      <c r="P169" s="43"/>
      <c r="Q169" s="42"/>
      <c r="R169" s="30"/>
      <c r="S169" s="68"/>
      <c r="T169" s="68"/>
      <c r="U169" s="42"/>
      <c r="V169" s="30"/>
      <c r="W169" s="30"/>
    </row>
    <row r="170" spans="1:32" ht="13.5" thickBot="1" x14ac:dyDescent="0.25">
      <c r="A170" s="24">
        <f t="shared" si="7"/>
        <v>41</v>
      </c>
      <c r="B170" s="24">
        <v>101</v>
      </c>
      <c r="C170" s="28" t="s">
        <v>543</v>
      </c>
      <c r="D170" s="28" t="s">
        <v>181</v>
      </c>
      <c r="E170" s="24">
        <f>COUNTIF('Member List'!E170:AB170,"X")</f>
        <v>0</v>
      </c>
      <c r="F170" s="44">
        <f>SUM(I170:AF170)</f>
        <v>0</v>
      </c>
      <c r="G170" s="12"/>
      <c r="H170" s="12"/>
      <c r="J170" s="43"/>
      <c r="K170" s="43"/>
      <c r="L170" s="42"/>
      <c r="M170" s="42"/>
      <c r="N170" s="42"/>
      <c r="O170" s="42"/>
      <c r="P170" s="47"/>
      <c r="Q170" s="42"/>
      <c r="R170" s="30"/>
      <c r="S170" s="67"/>
      <c r="T170" s="67"/>
      <c r="U170" s="30"/>
      <c r="V170" s="30"/>
      <c r="W170" s="30"/>
    </row>
    <row r="171" spans="1:32" ht="13.5" thickBot="1" x14ac:dyDescent="0.25">
      <c r="A171" s="24">
        <f t="shared" si="7"/>
        <v>41</v>
      </c>
      <c r="B171" s="24">
        <v>169</v>
      </c>
      <c r="C171" s="74" t="s">
        <v>597</v>
      </c>
      <c r="D171" s="74" t="s">
        <v>598</v>
      </c>
      <c r="E171" s="24">
        <f>COUNTIF('Member List'!E171:AB171,"X")</f>
        <v>0</v>
      </c>
      <c r="F171" s="44">
        <f t="shared" si="6"/>
        <v>0</v>
      </c>
      <c r="G171" s="12"/>
      <c r="H171" s="12"/>
      <c r="J171" s="36"/>
      <c r="K171" s="36"/>
      <c r="L171" s="34"/>
      <c r="M171" s="42"/>
      <c r="N171" s="42"/>
      <c r="O171" s="42"/>
      <c r="P171" s="40"/>
      <c r="Q171" s="42"/>
      <c r="R171" s="30"/>
      <c r="S171" s="68"/>
      <c r="T171" s="68"/>
      <c r="U171" s="42"/>
      <c r="V171" s="30"/>
      <c r="W171" s="30"/>
    </row>
    <row r="172" spans="1:32" ht="13.5" thickBot="1" x14ac:dyDescent="0.25">
      <c r="A172" s="24">
        <f t="shared" si="7"/>
        <v>41</v>
      </c>
      <c r="B172" s="24">
        <v>169</v>
      </c>
      <c r="C172" s="28" t="s">
        <v>660</v>
      </c>
      <c r="D172" s="28" t="s">
        <v>661</v>
      </c>
      <c r="E172" s="24">
        <f>COUNTIF('Member List'!E172:AB172,"X")</f>
        <v>0</v>
      </c>
      <c r="F172" s="44">
        <f>SUM(I172:AF172)</f>
        <v>0</v>
      </c>
      <c r="G172" s="12"/>
      <c r="H172" s="12"/>
      <c r="J172" s="43"/>
      <c r="K172" s="43"/>
      <c r="L172" s="42"/>
      <c r="M172" s="42"/>
      <c r="N172" s="42"/>
      <c r="O172" s="42"/>
      <c r="P172" s="47"/>
      <c r="Q172" s="42"/>
      <c r="R172" s="30"/>
      <c r="S172" s="67"/>
      <c r="T172" s="67"/>
      <c r="U172" s="42"/>
      <c r="V172" s="30"/>
      <c r="W172" s="30"/>
    </row>
    <row r="173" spans="1:32" ht="13.5" thickBot="1" x14ac:dyDescent="0.25">
      <c r="A173" s="24">
        <f t="shared" si="7"/>
        <v>41</v>
      </c>
      <c r="B173" s="24">
        <v>169</v>
      </c>
      <c r="C173" s="28" t="s">
        <v>224</v>
      </c>
      <c r="D173" s="28" t="s">
        <v>270</v>
      </c>
      <c r="E173" s="24">
        <f>COUNTIF('Member List'!E173:AB173,"X")</f>
        <v>0</v>
      </c>
      <c r="F173" s="44">
        <f t="shared" si="6"/>
        <v>0</v>
      </c>
      <c r="G173" s="12"/>
      <c r="H173" s="12"/>
      <c r="J173" s="36"/>
      <c r="K173" s="36"/>
      <c r="L173" s="34"/>
      <c r="M173" s="42"/>
      <c r="N173" s="42"/>
      <c r="O173" s="42"/>
      <c r="P173" s="40"/>
      <c r="Q173" s="42"/>
      <c r="R173" s="30"/>
      <c r="S173" s="67"/>
      <c r="T173" s="68"/>
      <c r="U173" s="42"/>
      <c r="V173" s="30"/>
      <c r="W173" s="46"/>
      <c r="X173" s="42"/>
      <c r="Y173" s="42"/>
      <c r="Z173" s="42"/>
      <c r="AC173" s="45"/>
      <c r="AD173" s="45"/>
      <c r="AE173" s="45"/>
      <c r="AF173" s="45"/>
    </row>
    <row r="174" spans="1:32" ht="13.5" thickBot="1" x14ac:dyDescent="0.25">
      <c r="A174" s="24">
        <f t="shared" si="7"/>
        <v>41</v>
      </c>
      <c r="B174" s="24">
        <v>169</v>
      </c>
      <c r="C174" s="28" t="s">
        <v>17</v>
      </c>
      <c r="D174" s="28" t="s">
        <v>198</v>
      </c>
      <c r="E174" s="24">
        <f>COUNTIF('Member List'!E174:AB174,"X")</f>
        <v>0</v>
      </c>
      <c r="F174" s="44">
        <f t="shared" si="6"/>
        <v>0</v>
      </c>
      <c r="G174" s="12"/>
      <c r="H174" s="12"/>
      <c r="J174" s="36"/>
      <c r="K174" s="36"/>
      <c r="L174" s="34"/>
      <c r="M174" s="42"/>
      <c r="N174" s="42"/>
      <c r="O174" s="42"/>
      <c r="P174" s="40"/>
      <c r="Q174" s="42"/>
      <c r="R174" s="30"/>
      <c r="S174" s="67"/>
      <c r="T174" s="68"/>
      <c r="U174" s="42"/>
      <c r="V174" s="30"/>
      <c r="W174" s="30"/>
    </row>
    <row r="175" spans="1:32" ht="13.5" thickBot="1" x14ac:dyDescent="0.25">
      <c r="A175" s="24">
        <f t="shared" si="7"/>
        <v>10</v>
      </c>
      <c r="B175" s="24">
        <v>11</v>
      </c>
      <c r="C175" s="28" t="s">
        <v>187</v>
      </c>
      <c r="D175" s="28" t="s">
        <v>30</v>
      </c>
      <c r="E175" s="24">
        <f>COUNTIF('Member List'!E175:AB175,"X")</f>
        <v>1</v>
      </c>
      <c r="F175" s="44">
        <f t="shared" ref="F175:F261" si="8">SUM(I175:AF175)</f>
        <v>100</v>
      </c>
      <c r="G175" s="12"/>
      <c r="H175" s="12"/>
      <c r="I175">
        <v>100</v>
      </c>
      <c r="J175" s="82"/>
      <c r="K175" s="82"/>
      <c r="L175" s="34"/>
      <c r="M175" s="42"/>
      <c r="N175" s="42"/>
      <c r="O175" s="42"/>
      <c r="P175" s="40"/>
      <c r="Q175" s="42"/>
      <c r="R175" s="46"/>
      <c r="S175" s="68"/>
      <c r="T175" s="67"/>
      <c r="U175" s="42"/>
      <c r="V175" s="30"/>
      <c r="W175" s="46"/>
      <c r="AA175" s="45"/>
      <c r="AF175" s="45"/>
    </row>
    <row r="176" spans="1:32" ht="13.5" thickBot="1" x14ac:dyDescent="0.25">
      <c r="A176" s="24">
        <f t="shared" si="7"/>
        <v>41</v>
      </c>
      <c r="B176" s="24">
        <v>11</v>
      </c>
      <c r="C176" s="28" t="s">
        <v>187</v>
      </c>
      <c r="D176" s="28" t="s">
        <v>176</v>
      </c>
      <c r="E176" s="24">
        <f>COUNTIF('Member List'!E176:AB176,"X")</f>
        <v>1</v>
      </c>
      <c r="F176" s="44">
        <f t="shared" si="8"/>
        <v>0</v>
      </c>
      <c r="G176" s="12"/>
      <c r="H176" s="12"/>
      <c r="J176" s="43"/>
      <c r="K176" s="43"/>
      <c r="L176" s="42"/>
      <c r="M176" s="42"/>
      <c r="N176" s="42"/>
      <c r="O176" s="42"/>
      <c r="P176" s="43"/>
      <c r="Q176" s="42"/>
      <c r="R176" s="46"/>
      <c r="S176" s="67"/>
      <c r="T176" s="67"/>
      <c r="U176" s="42"/>
      <c r="V176" s="30"/>
      <c r="W176" s="30"/>
      <c r="Y176" s="30"/>
      <c r="Z176" s="30"/>
      <c r="AA176" s="45"/>
    </row>
    <row r="177" spans="1:32" ht="13.5" thickBot="1" x14ac:dyDescent="0.25">
      <c r="A177" s="24">
        <f t="shared" si="7"/>
        <v>41</v>
      </c>
      <c r="B177" s="24">
        <v>26</v>
      </c>
      <c r="C177" s="28" t="s">
        <v>454</v>
      </c>
      <c r="D177" s="28" t="s">
        <v>455</v>
      </c>
      <c r="E177" s="24">
        <f>COUNTIF('Member List'!E177:AB177,"X")</f>
        <v>0</v>
      </c>
      <c r="F177" s="44">
        <f t="shared" si="8"/>
        <v>0</v>
      </c>
      <c r="G177" s="12"/>
      <c r="H177" s="12"/>
      <c r="J177" s="36"/>
      <c r="K177" s="36"/>
      <c r="L177" s="42"/>
      <c r="M177" s="42"/>
      <c r="N177" s="42"/>
      <c r="O177" s="42"/>
      <c r="P177" s="33"/>
      <c r="Q177" s="42"/>
      <c r="R177" s="30"/>
      <c r="S177" s="68"/>
      <c r="T177" s="67"/>
      <c r="U177" s="42"/>
      <c r="V177" s="30"/>
      <c r="W177" s="30"/>
      <c r="Y177" s="30"/>
      <c r="Z177" s="30"/>
    </row>
    <row r="178" spans="1:32" ht="13.5" thickBot="1" x14ac:dyDescent="0.25">
      <c r="A178" s="24">
        <f t="shared" si="7"/>
        <v>41</v>
      </c>
      <c r="B178" s="24">
        <v>33</v>
      </c>
      <c r="C178" s="28" t="s">
        <v>454</v>
      </c>
      <c r="D178" s="28" t="s">
        <v>26</v>
      </c>
      <c r="E178" s="24">
        <f>COUNTIF('Member List'!E178:AB178,"X")</f>
        <v>0</v>
      </c>
      <c r="F178" s="44">
        <f t="shared" si="8"/>
        <v>0</v>
      </c>
      <c r="G178" s="12"/>
      <c r="H178" s="12"/>
      <c r="J178" s="34"/>
      <c r="K178" s="34"/>
      <c r="L178" s="42"/>
      <c r="M178" s="42"/>
      <c r="N178" s="42"/>
      <c r="O178" s="34"/>
      <c r="P178" s="46"/>
      <c r="Q178" s="42"/>
      <c r="R178" s="46"/>
      <c r="S178" s="68"/>
      <c r="T178" s="68"/>
      <c r="U178" s="30"/>
      <c r="V178" s="46"/>
      <c r="W178" s="46"/>
      <c r="X178" s="46"/>
      <c r="Y178" s="46"/>
      <c r="Z178" s="46"/>
    </row>
    <row r="179" spans="1:32" ht="13.5" thickBot="1" x14ac:dyDescent="0.25">
      <c r="A179" s="24">
        <f t="shared" si="7"/>
        <v>41</v>
      </c>
      <c r="B179" s="24">
        <v>169</v>
      </c>
      <c r="C179" s="28" t="s">
        <v>330</v>
      </c>
      <c r="D179" s="28" t="s">
        <v>317</v>
      </c>
      <c r="E179" s="24">
        <f>COUNTIF('Member List'!E179:AB179,"X")</f>
        <v>0</v>
      </c>
      <c r="F179" s="44">
        <f t="shared" si="8"/>
        <v>0</v>
      </c>
      <c r="G179" s="12"/>
      <c r="H179" s="12"/>
      <c r="J179" s="43"/>
      <c r="K179" s="43"/>
      <c r="L179" s="42"/>
      <c r="M179" s="42"/>
      <c r="N179" s="42"/>
      <c r="O179" s="42"/>
      <c r="P179" s="35"/>
      <c r="Q179" s="42"/>
      <c r="R179" s="30"/>
      <c r="S179" s="67"/>
      <c r="T179" s="67"/>
      <c r="U179" s="30"/>
      <c r="V179" s="30"/>
      <c r="W179" s="30"/>
    </row>
    <row r="180" spans="1:32" ht="13.5" thickBot="1" x14ac:dyDescent="0.25">
      <c r="A180" s="24">
        <f t="shared" si="7"/>
        <v>41</v>
      </c>
      <c r="B180" s="24">
        <v>169</v>
      </c>
      <c r="C180" s="28" t="s">
        <v>345</v>
      </c>
      <c r="D180" s="28" t="s">
        <v>126</v>
      </c>
      <c r="E180" s="24">
        <f>COUNTIF('Member List'!E180:AB180,"X")</f>
        <v>0</v>
      </c>
      <c r="F180" s="44">
        <f t="shared" si="8"/>
        <v>0</v>
      </c>
      <c r="G180" s="12"/>
      <c r="H180" s="12"/>
      <c r="J180" s="36"/>
      <c r="K180" s="36"/>
      <c r="L180" s="34"/>
      <c r="M180" s="42"/>
      <c r="N180" s="42"/>
      <c r="O180" s="42"/>
      <c r="P180" s="40"/>
      <c r="Q180" s="42"/>
      <c r="R180" s="30"/>
      <c r="S180" s="67"/>
      <c r="T180" s="68"/>
      <c r="U180" s="42"/>
      <c r="V180" s="30"/>
      <c r="W180" s="30"/>
    </row>
    <row r="181" spans="1:32" ht="13.5" thickBot="1" x14ac:dyDescent="0.25">
      <c r="A181" s="24">
        <f t="shared" si="7"/>
        <v>41</v>
      </c>
      <c r="B181" s="24">
        <v>169</v>
      </c>
      <c r="C181" s="28" t="s">
        <v>345</v>
      </c>
      <c r="D181" s="28" t="s">
        <v>346</v>
      </c>
      <c r="E181" s="24">
        <f>COUNTIF('Member List'!E181:AB181,"X")</f>
        <v>0</v>
      </c>
      <c r="F181" s="44">
        <f t="shared" si="8"/>
        <v>0</v>
      </c>
      <c r="G181" s="12"/>
      <c r="H181" s="12"/>
      <c r="J181" s="36"/>
      <c r="K181" s="36"/>
      <c r="L181" s="34"/>
      <c r="M181" s="42"/>
      <c r="N181" s="42"/>
      <c r="O181" s="42"/>
      <c r="P181" s="40"/>
      <c r="Q181" s="42"/>
      <c r="R181" s="30"/>
      <c r="S181" s="67"/>
      <c r="T181" s="68"/>
      <c r="U181" s="42"/>
      <c r="V181" s="30"/>
      <c r="W181" s="30"/>
    </row>
    <row r="182" spans="1:32" ht="13.5" thickBot="1" x14ac:dyDescent="0.25">
      <c r="A182" s="24">
        <f t="shared" si="7"/>
        <v>41</v>
      </c>
      <c r="B182" s="24">
        <v>129</v>
      </c>
      <c r="C182" s="27" t="s">
        <v>6</v>
      </c>
      <c r="D182" s="27" t="s">
        <v>7</v>
      </c>
      <c r="E182" s="24">
        <f>COUNTIF('Member List'!E182:AB182,"X")</f>
        <v>1</v>
      </c>
      <c r="F182" s="44">
        <f t="shared" si="8"/>
        <v>0</v>
      </c>
      <c r="G182" s="12"/>
      <c r="H182" s="12"/>
      <c r="J182" s="43"/>
      <c r="K182" s="43"/>
      <c r="L182" s="42"/>
      <c r="M182" s="42"/>
      <c r="N182" s="42"/>
      <c r="O182" s="42"/>
      <c r="P182" s="47"/>
      <c r="Q182" s="42"/>
      <c r="R182" s="30"/>
      <c r="S182" s="67"/>
      <c r="T182" s="67"/>
      <c r="U182" s="34"/>
      <c r="V182" s="30"/>
      <c r="W182" s="30"/>
      <c r="Z182" s="45"/>
      <c r="AD182" s="45"/>
      <c r="AE182" s="45"/>
      <c r="AF182" s="45"/>
    </row>
    <row r="183" spans="1:32" ht="13.5" thickBot="1" x14ac:dyDescent="0.25">
      <c r="A183" s="24">
        <f t="shared" si="7"/>
        <v>41</v>
      </c>
      <c r="B183" s="24">
        <v>169</v>
      </c>
      <c r="C183" s="27" t="s">
        <v>6</v>
      </c>
      <c r="D183" s="27" t="s">
        <v>18</v>
      </c>
      <c r="E183" s="24">
        <f>COUNTIF('Member List'!E183:AB183,"X")</f>
        <v>0</v>
      </c>
      <c r="F183" s="44">
        <f t="shared" si="8"/>
        <v>0</v>
      </c>
      <c r="G183" s="12"/>
      <c r="H183" s="12"/>
      <c r="J183" s="43"/>
      <c r="K183" s="43"/>
      <c r="L183" s="42"/>
      <c r="M183" s="42"/>
      <c r="N183" s="42"/>
      <c r="O183" s="34"/>
      <c r="P183" s="47"/>
      <c r="Q183" s="42"/>
      <c r="R183" s="30"/>
      <c r="S183" s="67"/>
      <c r="T183" s="68"/>
      <c r="U183" s="30"/>
      <c r="V183" s="30"/>
      <c r="W183" s="30"/>
    </row>
    <row r="184" spans="1:32" ht="13.5" thickBot="1" x14ac:dyDescent="0.25">
      <c r="A184" s="24">
        <f t="shared" si="7"/>
        <v>41</v>
      </c>
      <c r="B184" s="24">
        <v>21</v>
      </c>
      <c r="C184" s="28" t="s">
        <v>269</v>
      </c>
      <c r="D184" s="28" t="s">
        <v>114</v>
      </c>
      <c r="E184" s="24">
        <f>COUNTIF('Member List'!E184:AB184,"X")</f>
        <v>1</v>
      </c>
      <c r="F184" s="44">
        <f t="shared" si="8"/>
        <v>0</v>
      </c>
      <c r="G184" s="12"/>
      <c r="H184" s="12"/>
      <c r="J184" s="34"/>
      <c r="K184" s="34"/>
      <c r="L184" s="42"/>
      <c r="M184" s="42"/>
      <c r="N184" s="42"/>
      <c r="O184" s="42"/>
      <c r="P184" s="40"/>
      <c r="Q184" s="42"/>
      <c r="R184" s="46"/>
      <c r="S184" s="68"/>
      <c r="T184" s="67"/>
      <c r="U184" s="30"/>
      <c r="V184" s="46"/>
      <c r="W184" s="46"/>
    </row>
    <row r="185" spans="1:32" ht="13.5" thickBot="1" x14ac:dyDescent="0.25">
      <c r="A185" s="24">
        <f t="shared" si="7"/>
        <v>41</v>
      </c>
      <c r="B185" s="24">
        <v>122</v>
      </c>
      <c r="C185" s="28" t="s">
        <v>497</v>
      </c>
      <c r="D185" s="28" t="s">
        <v>498</v>
      </c>
      <c r="E185" s="24">
        <f>COUNTIF('Member List'!E185:AB185,"X")</f>
        <v>0</v>
      </c>
      <c r="F185" s="44">
        <f>SUM(I185:AF185)</f>
        <v>0</v>
      </c>
      <c r="G185" s="12"/>
      <c r="H185" s="12"/>
      <c r="J185" s="42"/>
      <c r="K185" s="42"/>
      <c r="L185" s="42"/>
      <c r="M185" s="42"/>
      <c r="N185" s="42"/>
      <c r="O185" s="42"/>
      <c r="P185" s="34"/>
      <c r="Q185" s="42"/>
      <c r="R185" s="30"/>
      <c r="S185" s="68"/>
      <c r="T185" s="68"/>
      <c r="U185" s="30"/>
      <c r="V185" s="60"/>
    </row>
    <row r="186" spans="1:32" ht="13.5" thickBot="1" x14ac:dyDescent="0.25">
      <c r="A186" s="24">
        <f t="shared" si="7"/>
        <v>41</v>
      </c>
      <c r="B186" s="24">
        <v>169</v>
      </c>
      <c r="C186" s="28" t="s">
        <v>137</v>
      </c>
      <c r="D186" s="28" t="s">
        <v>60</v>
      </c>
      <c r="E186" s="24">
        <f>COUNTIF('Member List'!E186:AB186,"X")</f>
        <v>0</v>
      </c>
      <c r="F186" s="44">
        <f t="shared" si="8"/>
        <v>0</v>
      </c>
      <c r="G186" s="29"/>
      <c r="H186" s="29"/>
      <c r="J186" s="34"/>
      <c r="K186" s="34"/>
      <c r="L186" s="34"/>
      <c r="M186" s="42"/>
      <c r="N186" s="42"/>
      <c r="O186" s="34"/>
      <c r="P186" s="40"/>
      <c r="Q186" s="42"/>
      <c r="R186" s="30"/>
      <c r="S186" s="68"/>
      <c r="T186" s="67"/>
      <c r="U186" s="29"/>
      <c r="V186" s="29"/>
      <c r="W186" s="29"/>
    </row>
    <row r="187" spans="1:32" ht="13.5" thickBot="1" x14ac:dyDescent="0.25">
      <c r="A187" s="24">
        <f t="shared" si="7"/>
        <v>2</v>
      </c>
      <c r="B187" s="24">
        <v>29</v>
      </c>
      <c r="C187" s="27" t="s">
        <v>23</v>
      </c>
      <c r="D187" s="27" t="s">
        <v>65</v>
      </c>
      <c r="E187" s="24">
        <f>COUNTIF('Member List'!E187:AB187,"X")</f>
        <v>1</v>
      </c>
      <c r="F187" s="44">
        <f t="shared" si="8"/>
        <v>135</v>
      </c>
      <c r="G187" s="12"/>
      <c r="H187" s="12"/>
      <c r="I187">
        <v>135</v>
      </c>
      <c r="J187" s="42"/>
      <c r="K187" s="42"/>
      <c r="L187" s="42"/>
      <c r="M187" s="42"/>
      <c r="N187" s="42"/>
      <c r="O187" s="34"/>
      <c r="P187" s="47"/>
      <c r="Q187" s="42"/>
      <c r="R187" s="30"/>
      <c r="S187" s="68"/>
      <c r="T187" s="68"/>
      <c r="U187" s="30"/>
      <c r="V187" s="42"/>
      <c r="W187" s="42"/>
      <c r="X187" s="42"/>
      <c r="Y187" s="42"/>
      <c r="Z187" s="42"/>
    </row>
    <row r="188" spans="1:32" ht="13.5" thickBot="1" x14ac:dyDescent="0.25">
      <c r="A188" s="24">
        <f t="shared" si="7"/>
        <v>41</v>
      </c>
      <c r="B188" s="24">
        <v>169</v>
      </c>
      <c r="C188" s="27" t="s">
        <v>23</v>
      </c>
      <c r="D188" s="27" t="s">
        <v>126</v>
      </c>
      <c r="E188" s="24">
        <f>COUNTIF('Member List'!E188:AB188,"X")</f>
        <v>0</v>
      </c>
      <c r="F188" s="44">
        <f t="shared" si="8"/>
        <v>0</v>
      </c>
      <c r="G188" s="12"/>
      <c r="H188" s="12"/>
      <c r="J188" s="43"/>
      <c r="K188" s="43"/>
      <c r="L188" s="42"/>
      <c r="M188" s="42"/>
      <c r="N188" s="42"/>
      <c r="O188" s="42"/>
      <c r="P188" s="43"/>
      <c r="Q188" s="43"/>
      <c r="R188" s="30"/>
      <c r="S188" s="67"/>
      <c r="T188" s="68"/>
      <c r="U188" s="30"/>
      <c r="V188" s="42"/>
      <c r="W188" s="42"/>
      <c r="X188" s="42"/>
      <c r="Y188" s="42"/>
      <c r="Z188" s="42"/>
    </row>
    <row r="189" spans="1:32" ht="13.5" thickBot="1" x14ac:dyDescent="0.25">
      <c r="A189" s="24">
        <f t="shared" si="7"/>
        <v>21</v>
      </c>
      <c r="B189" s="24">
        <v>45</v>
      </c>
      <c r="C189" s="28" t="s">
        <v>23</v>
      </c>
      <c r="D189" s="28" t="s">
        <v>360</v>
      </c>
      <c r="E189" s="24">
        <f>COUNTIF('Member List'!E189:AB189,"X")</f>
        <v>1</v>
      </c>
      <c r="F189" s="44">
        <f>SUM(I189:AF189)</f>
        <v>70</v>
      </c>
      <c r="G189" s="12"/>
      <c r="H189" s="12"/>
      <c r="I189">
        <v>70</v>
      </c>
      <c r="J189" s="43"/>
      <c r="K189" s="43"/>
      <c r="L189" s="42"/>
      <c r="M189" s="42"/>
      <c r="N189" s="42"/>
      <c r="O189" s="42"/>
      <c r="P189" s="47"/>
      <c r="Q189" s="42"/>
      <c r="R189" s="46"/>
      <c r="S189" s="68"/>
      <c r="T189" s="67"/>
      <c r="U189" s="42"/>
      <c r="V189" s="30"/>
      <c r="W189" s="30"/>
    </row>
    <row r="190" spans="1:32" ht="13.5" thickBot="1" x14ac:dyDescent="0.25">
      <c r="A190" s="24">
        <f t="shared" si="7"/>
        <v>41</v>
      </c>
      <c r="B190" s="24">
        <v>141</v>
      </c>
      <c r="C190" s="27" t="s">
        <v>104</v>
      </c>
      <c r="D190" s="27" t="s">
        <v>53</v>
      </c>
      <c r="E190" s="24">
        <f>COUNTIF('Member List'!E190:AB190,"X")</f>
        <v>1</v>
      </c>
      <c r="F190" s="44">
        <f t="shared" si="8"/>
        <v>0</v>
      </c>
      <c r="G190" s="12"/>
      <c r="H190" s="12"/>
      <c r="J190" s="43"/>
      <c r="K190" s="43"/>
      <c r="L190" s="42"/>
      <c r="M190" s="42"/>
      <c r="N190" s="42"/>
      <c r="O190" s="34"/>
      <c r="P190" s="34"/>
      <c r="Q190" s="42"/>
      <c r="R190" s="30"/>
      <c r="S190" s="67"/>
      <c r="T190" s="68"/>
      <c r="U190" s="30"/>
      <c r="V190" s="42"/>
      <c r="W190" s="42"/>
      <c r="Y190" s="60"/>
      <c r="Z190" s="60"/>
      <c r="AA190" s="60"/>
      <c r="AB190" s="60"/>
      <c r="AC190" s="45"/>
      <c r="AD190" s="45"/>
      <c r="AE190" s="45"/>
      <c r="AF190" s="45"/>
    </row>
    <row r="191" spans="1:32" ht="13.5" thickBot="1" x14ac:dyDescent="0.25">
      <c r="A191" s="24">
        <f t="shared" si="7"/>
        <v>41</v>
      </c>
      <c r="B191" s="24">
        <v>169</v>
      </c>
      <c r="C191" s="27" t="s">
        <v>117</v>
      </c>
      <c r="D191" s="27" t="s">
        <v>24</v>
      </c>
      <c r="E191" s="24">
        <f>COUNTIF('Member List'!E191:AB191,"X")</f>
        <v>0</v>
      </c>
      <c r="F191" s="44">
        <f t="shared" si="8"/>
        <v>0</v>
      </c>
      <c r="G191" s="12"/>
      <c r="H191" s="12"/>
      <c r="J191" s="43"/>
      <c r="K191" s="43"/>
      <c r="L191" s="42"/>
      <c r="M191" s="42"/>
      <c r="N191" s="42"/>
      <c r="O191" s="34"/>
      <c r="P191" s="43"/>
      <c r="Q191" s="42"/>
      <c r="R191" s="30"/>
      <c r="S191" s="68"/>
      <c r="T191" s="67"/>
      <c r="U191" s="30"/>
      <c r="V191" s="30"/>
      <c r="W191" s="30"/>
    </row>
    <row r="192" spans="1:32" ht="13.5" thickBot="1" x14ac:dyDescent="0.25">
      <c r="A192" s="24">
        <f t="shared" si="7"/>
        <v>41</v>
      </c>
      <c r="B192" s="24">
        <v>169</v>
      </c>
      <c r="C192" s="28" t="s">
        <v>177</v>
      </c>
      <c r="D192" s="28" t="s">
        <v>135</v>
      </c>
      <c r="E192" s="24">
        <f>COUNTIF('Member List'!E192:AB192,"X")</f>
        <v>0</v>
      </c>
      <c r="F192" s="44">
        <f t="shared" si="8"/>
        <v>0</v>
      </c>
      <c r="G192" s="12"/>
      <c r="H192" s="12"/>
      <c r="J192" s="42"/>
      <c r="K192" s="42"/>
      <c r="L192" s="42"/>
      <c r="M192" s="42"/>
      <c r="N192" s="42"/>
      <c r="O192" s="34"/>
      <c r="P192" s="34"/>
      <c r="Q192" s="42"/>
      <c r="R192" s="30"/>
      <c r="S192" s="68"/>
      <c r="T192" s="68"/>
      <c r="U192" s="30"/>
    </row>
    <row r="193" spans="1:32" ht="13.5" thickBot="1" x14ac:dyDescent="0.25">
      <c r="A193" s="24">
        <f t="shared" si="7"/>
        <v>41</v>
      </c>
      <c r="B193" s="24">
        <v>169</v>
      </c>
      <c r="C193" s="28" t="s">
        <v>447</v>
      </c>
      <c r="D193" s="28" t="s">
        <v>448</v>
      </c>
      <c r="E193" s="24">
        <f>COUNTIF('Member List'!E193:AB193,"X")</f>
        <v>0</v>
      </c>
      <c r="F193" s="44">
        <f t="shared" si="8"/>
        <v>0</v>
      </c>
      <c r="G193" s="12"/>
      <c r="H193" s="12"/>
      <c r="J193" s="43"/>
      <c r="K193" s="43"/>
      <c r="L193" s="42"/>
      <c r="M193" s="42"/>
      <c r="N193" s="42"/>
      <c r="O193" s="42"/>
      <c r="P193" s="47"/>
      <c r="Q193" s="42"/>
      <c r="R193" s="30"/>
      <c r="S193" s="67"/>
      <c r="T193" s="67"/>
      <c r="U193" s="42"/>
      <c r="V193" s="30"/>
      <c r="W193" s="30"/>
    </row>
    <row r="194" spans="1:32" ht="13.5" thickBot="1" x14ac:dyDescent="0.25">
      <c r="A194" s="24">
        <f t="shared" si="7"/>
        <v>41</v>
      </c>
      <c r="B194" s="24">
        <v>94</v>
      </c>
      <c r="C194" s="28" t="s">
        <v>506</v>
      </c>
      <c r="D194" s="28" t="s">
        <v>283</v>
      </c>
      <c r="E194" s="24">
        <f>COUNTIF('Member List'!E194:AB194,"X")</f>
        <v>0</v>
      </c>
      <c r="F194" s="44">
        <f t="shared" si="8"/>
        <v>0</v>
      </c>
      <c r="G194" s="12"/>
      <c r="H194" s="12"/>
      <c r="J194" s="43"/>
      <c r="K194" s="43"/>
      <c r="L194" s="42"/>
      <c r="M194" s="42"/>
      <c r="N194" s="42"/>
      <c r="O194" s="34"/>
      <c r="P194" s="47"/>
      <c r="Q194" s="42"/>
      <c r="R194" s="30"/>
      <c r="S194" s="68"/>
      <c r="T194" s="69"/>
      <c r="U194" s="30"/>
      <c r="V194" s="30"/>
      <c r="W194" s="30"/>
    </row>
    <row r="195" spans="1:32" ht="13.5" thickBot="1" x14ac:dyDescent="0.25">
      <c r="A195" s="24">
        <f t="shared" si="7"/>
        <v>41</v>
      </c>
      <c r="B195" s="24">
        <v>169</v>
      </c>
      <c r="C195" s="28" t="s">
        <v>167</v>
      </c>
      <c r="D195" s="28" t="s">
        <v>166</v>
      </c>
      <c r="E195" s="24">
        <f>COUNTIF('Member List'!E195:AB195,"X")</f>
        <v>0</v>
      </c>
      <c r="F195" s="44">
        <f t="shared" si="8"/>
        <v>0</v>
      </c>
      <c r="G195" s="12"/>
      <c r="H195" s="12"/>
      <c r="J195" s="43"/>
      <c r="K195" s="43"/>
      <c r="L195" s="42"/>
      <c r="M195" s="42"/>
      <c r="N195" s="42"/>
      <c r="O195" s="34"/>
      <c r="P195" s="47"/>
      <c r="Q195" s="42"/>
      <c r="R195" s="30"/>
      <c r="S195" s="67"/>
      <c r="T195" s="67"/>
      <c r="U195" s="30"/>
    </row>
    <row r="196" spans="1:32" ht="13.5" thickBot="1" x14ac:dyDescent="0.25">
      <c r="A196" s="24">
        <f t="shared" ref="A196:A259" si="9">IF(F196&lt;&gt;"",RANK(F196,F$5:F$372,0),"")</f>
        <v>41</v>
      </c>
      <c r="B196" s="24">
        <v>169</v>
      </c>
      <c r="C196" s="27" t="s">
        <v>67</v>
      </c>
      <c r="D196" s="27" t="s">
        <v>26</v>
      </c>
      <c r="E196" s="24">
        <f>COUNTIF('Member List'!E196:AB196,"X")</f>
        <v>0</v>
      </c>
      <c r="F196" s="44">
        <f t="shared" si="8"/>
        <v>0</v>
      </c>
      <c r="G196" s="12"/>
      <c r="H196" s="12"/>
      <c r="J196" s="43"/>
      <c r="K196" s="43"/>
      <c r="L196" s="42"/>
      <c r="M196" s="42"/>
      <c r="N196" s="42"/>
      <c r="O196" s="42"/>
      <c r="P196" s="47"/>
      <c r="Q196" s="42"/>
      <c r="R196" s="30"/>
      <c r="S196" s="67"/>
      <c r="T196" s="68"/>
      <c r="U196" s="42"/>
      <c r="V196" s="30"/>
      <c r="W196" s="30"/>
    </row>
    <row r="197" spans="1:32" ht="13.5" thickBot="1" x14ac:dyDescent="0.25">
      <c r="A197" s="24">
        <f t="shared" si="9"/>
        <v>29</v>
      </c>
      <c r="B197" s="24">
        <v>164</v>
      </c>
      <c r="C197" s="28" t="s">
        <v>163</v>
      </c>
      <c r="D197" s="28" t="s">
        <v>60</v>
      </c>
      <c r="E197" s="24">
        <f>COUNTIF('Member List'!E197:AB197,"X")</f>
        <v>1</v>
      </c>
      <c r="F197" s="44">
        <f t="shared" si="8"/>
        <v>35</v>
      </c>
      <c r="G197" s="12"/>
      <c r="H197" s="12"/>
      <c r="I197">
        <v>35</v>
      </c>
      <c r="J197" s="43"/>
      <c r="K197" s="43"/>
      <c r="L197" s="42"/>
      <c r="M197" s="42"/>
      <c r="N197" s="42"/>
      <c r="O197" s="42"/>
      <c r="P197" s="47"/>
      <c r="Q197" s="42"/>
      <c r="R197" s="30"/>
      <c r="S197" s="68"/>
      <c r="T197" s="67"/>
      <c r="U197" s="30"/>
      <c r="V197" s="42"/>
      <c r="W197" s="42"/>
      <c r="AD197" s="45"/>
      <c r="AE197" s="45"/>
      <c r="AF197" s="45"/>
    </row>
    <row r="198" spans="1:32" ht="13.5" thickBot="1" x14ac:dyDescent="0.25">
      <c r="A198" s="24">
        <f t="shared" si="9"/>
        <v>41</v>
      </c>
      <c r="B198" s="24">
        <v>169</v>
      </c>
      <c r="C198" s="28" t="s">
        <v>68</v>
      </c>
      <c r="D198" s="28" t="s">
        <v>143</v>
      </c>
      <c r="E198" s="24">
        <f>COUNTIF('Member List'!E198:AB198,"X")</f>
        <v>0</v>
      </c>
      <c r="F198" s="44">
        <f t="shared" si="8"/>
        <v>0</v>
      </c>
      <c r="G198" s="12"/>
      <c r="H198" s="12"/>
      <c r="J198" s="43"/>
      <c r="K198" s="43"/>
      <c r="L198" s="42"/>
      <c r="M198" s="42"/>
      <c r="N198" s="42"/>
      <c r="O198" s="34"/>
      <c r="P198" s="47"/>
      <c r="Q198" s="42"/>
      <c r="R198" s="30"/>
      <c r="S198" s="67"/>
      <c r="T198" s="67"/>
      <c r="U198" s="30"/>
    </row>
    <row r="199" spans="1:32" ht="13.5" thickBot="1" x14ac:dyDescent="0.25">
      <c r="A199" s="24">
        <f t="shared" si="9"/>
        <v>41</v>
      </c>
      <c r="B199" s="24">
        <v>169</v>
      </c>
      <c r="C199" s="27" t="s">
        <v>68</v>
      </c>
      <c r="D199" s="27" t="s">
        <v>22</v>
      </c>
      <c r="E199" s="24">
        <f>COUNTIF('Member List'!E199:AB199,"X")</f>
        <v>0</v>
      </c>
      <c r="F199" s="44">
        <f t="shared" si="8"/>
        <v>0</v>
      </c>
      <c r="G199" s="12"/>
      <c r="H199" s="12"/>
      <c r="J199" s="43"/>
      <c r="K199" s="43"/>
      <c r="L199" s="42"/>
      <c r="M199" s="42"/>
      <c r="N199" s="42"/>
      <c r="O199" s="34"/>
      <c r="P199" s="47"/>
      <c r="Q199" s="42"/>
      <c r="R199" s="30"/>
      <c r="S199" s="67"/>
      <c r="T199" s="67"/>
      <c r="U199" s="30"/>
      <c r="V199" s="42"/>
      <c r="W199" s="42"/>
    </row>
    <row r="200" spans="1:32" ht="13.5" thickBot="1" x14ac:dyDescent="0.25">
      <c r="A200" s="24">
        <f t="shared" si="9"/>
        <v>41</v>
      </c>
      <c r="B200" s="24">
        <v>47</v>
      </c>
      <c r="C200" s="27" t="s">
        <v>101</v>
      </c>
      <c r="D200" s="27" t="s">
        <v>16</v>
      </c>
      <c r="E200" s="24">
        <f>COUNTIF('Member List'!E200:AB200,"X")</f>
        <v>0</v>
      </c>
      <c r="F200" s="44">
        <f t="shared" si="8"/>
        <v>0</v>
      </c>
      <c r="G200" s="12"/>
      <c r="H200" s="12"/>
      <c r="J200" s="43"/>
      <c r="K200" s="43"/>
      <c r="L200" s="42"/>
      <c r="M200" s="42"/>
      <c r="N200" s="42"/>
      <c r="O200" s="42"/>
      <c r="P200" s="40"/>
      <c r="Q200" s="42"/>
      <c r="R200" s="30"/>
      <c r="S200" s="67"/>
      <c r="T200" s="68"/>
      <c r="U200" s="30"/>
      <c r="Y200" s="30"/>
      <c r="Z200" s="30"/>
    </row>
    <row r="201" spans="1:32" ht="13.5" thickBot="1" x14ac:dyDescent="0.25">
      <c r="A201" s="24">
        <f t="shared" si="9"/>
        <v>29</v>
      </c>
      <c r="B201" s="24">
        <v>8</v>
      </c>
      <c r="C201" s="74" t="s">
        <v>406</v>
      </c>
      <c r="D201" s="74" t="s">
        <v>407</v>
      </c>
      <c r="E201" s="24">
        <f>COUNTIF('Member List'!E201:AB201,"X")</f>
        <v>1</v>
      </c>
      <c r="F201" s="44">
        <f>SUM(I201:AF201)</f>
        <v>35</v>
      </c>
      <c r="G201" s="12"/>
      <c r="H201" s="12"/>
      <c r="I201">
        <v>35</v>
      </c>
      <c r="J201" s="43"/>
      <c r="K201" s="43"/>
      <c r="L201" s="42"/>
      <c r="M201" s="42"/>
      <c r="N201" s="42"/>
      <c r="O201" s="42"/>
      <c r="P201" s="34"/>
      <c r="Q201" s="42"/>
      <c r="R201" s="30"/>
      <c r="S201" s="67"/>
      <c r="T201" s="67"/>
      <c r="U201" s="30"/>
      <c r="V201" s="30"/>
      <c r="W201" s="30"/>
    </row>
    <row r="202" spans="1:32" ht="13.5" thickBot="1" x14ac:dyDescent="0.25">
      <c r="A202" s="24">
        <f t="shared" si="9"/>
        <v>41</v>
      </c>
      <c r="B202" s="24">
        <v>55</v>
      </c>
      <c r="C202" s="28" t="s">
        <v>266</v>
      </c>
      <c r="D202" s="28" t="s">
        <v>267</v>
      </c>
      <c r="E202" s="24">
        <f>COUNTIF('Member List'!E202:AB202,"X")</f>
        <v>0</v>
      </c>
      <c r="F202" s="44">
        <f t="shared" si="8"/>
        <v>0</v>
      </c>
      <c r="G202" s="12"/>
      <c r="H202" s="12"/>
      <c r="J202" s="43"/>
      <c r="K202" s="43"/>
      <c r="L202" s="42"/>
      <c r="M202" s="42"/>
      <c r="N202" s="42"/>
      <c r="O202" s="34"/>
      <c r="P202" s="34"/>
      <c r="Q202" s="42"/>
      <c r="R202" s="46"/>
      <c r="S202" s="67"/>
      <c r="T202" s="68"/>
      <c r="U202" s="30"/>
      <c r="V202" s="30"/>
      <c r="W202" s="46"/>
      <c r="X202" s="42"/>
      <c r="Y202" s="42"/>
      <c r="Z202" s="42"/>
    </row>
    <row r="203" spans="1:32" ht="13.5" thickBot="1" x14ac:dyDescent="0.25">
      <c r="A203" s="24">
        <f t="shared" si="9"/>
        <v>41</v>
      </c>
      <c r="B203" s="24">
        <v>169</v>
      </c>
      <c r="C203" s="28" t="s">
        <v>626</v>
      </c>
      <c r="D203" s="28" t="s">
        <v>627</v>
      </c>
      <c r="E203" s="24">
        <f>COUNTIF('Member List'!E203:AB203,"X")</f>
        <v>0</v>
      </c>
      <c r="F203" s="44">
        <f>SUM(I203:AF203)</f>
        <v>0</v>
      </c>
      <c r="G203" s="12"/>
      <c r="H203" s="12"/>
      <c r="J203" s="43"/>
      <c r="K203" s="43"/>
      <c r="L203" s="42"/>
      <c r="M203" s="42"/>
      <c r="N203" s="42"/>
      <c r="O203" s="34"/>
      <c r="P203" s="47"/>
      <c r="Q203" s="42"/>
      <c r="R203" s="30"/>
      <c r="S203" s="67"/>
      <c r="T203" s="67"/>
      <c r="U203" s="30"/>
    </row>
    <row r="204" spans="1:32" ht="13.5" thickBot="1" x14ac:dyDescent="0.25">
      <c r="A204" s="24">
        <f t="shared" si="9"/>
        <v>41</v>
      </c>
      <c r="B204" s="24">
        <v>117</v>
      </c>
      <c r="C204" s="28" t="s">
        <v>526</v>
      </c>
      <c r="D204" s="28" t="s">
        <v>32</v>
      </c>
      <c r="E204" s="24">
        <f>COUNTIF('Member List'!E204:AB204,"X")</f>
        <v>0</v>
      </c>
      <c r="F204" s="44">
        <f>SUM(I204:AF204)</f>
        <v>0</v>
      </c>
      <c r="G204" s="12"/>
      <c r="H204" s="12"/>
      <c r="J204" s="43"/>
      <c r="K204" s="43"/>
      <c r="L204" s="42"/>
      <c r="M204" s="42"/>
      <c r="N204" s="42"/>
      <c r="O204" s="34"/>
      <c r="P204" s="42"/>
      <c r="Q204" s="42"/>
      <c r="R204" s="30"/>
      <c r="S204" s="67"/>
      <c r="T204" s="67"/>
      <c r="U204" s="30"/>
    </row>
    <row r="205" spans="1:32" ht="13.5" thickBot="1" x14ac:dyDescent="0.25">
      <c r="A205" s="24">
        <f t="shared" si="9"/>
        <v>41</v>
      </c>
      <c r="B205" s="24">
        <v>51</v>
      </c>
      <c r="C205" s="28" t="s">
        <v>251</v>
      </c>
      <c r="D205" s="28" t="s">
        <v>286</v>
      </c>
      <c r="E205" s="24">
        <f>COUNTIF('Member List'!E205:AB205,"X")</f>
        <v>0</v>
      </c>
      <c r="F205" s="44">
        <f t="shared" si="8"/>
        <v>0</v>
      </c>
      <c r="G205" s="12"/>
      <c r="H205" s="12"/>
      <c r="J205" s="43"/>
      <c r="K205" s="43"/>
      <c r="L205" s="42"/>
      <c r="M205" s="42"/>
      <c r="N205" s="42"/>
      <c r="O205" s="42"/>
      <c r="P205" s="47"/>
      <c r="Q205" s="42"/>
      <c r="R205" s="30"/>
      <c r="S205" s="67"/>
      <c r="T205" s="68"/>
      <c r="U205" s="42"/>
      <c r="V205" s="30"/>
      <c r="W205" s="30"/>
      <c r="X205" s="42"/>
      <c r="Y205" s="42"/>
      <c r="Z205" s="42"/>
    </row>
    <row r="206" spans="1:32" ht="13.5" thickBot="1" x14ac:dyDescent="0.25">
      <c r="A206" s="24">
        <f t="shared" si="9"/>
        <v>41</v>
      </c>
      <c r="B206" s="24">
        <v>94</v>
      </c>
      <c r="C206" s="28" t="s">
        <v>251</v>
      </c>
      <c r="D206" s="28" t="s">
        <v>292</v>
      </c>
      <c r="E206" s="24">
        <f>COUNTIF('Member List'!E206:AB206,"X")</f>
        <v>0</v>
      </c>
      <c r="F206" s="44">
        <f t="shared" si="8"/>
        <v>0</v>
      </c>
      <c r="G206" s="12"/>
      <c r="H206" s="12"/>
      <c r="J206" s="43"/>
      <c r="K206" s="43"/>
      <c r="L206" s="42"/>
      <c r="M206" s="42"/>
      <c r="N206" s="42"/>
      <c r="O206" s="34"/>
      <c r="P206" s="34"/>
      <c r="Q206" s="42"/>
      <c r="R206" s="30"/>
      <c r="S206" s="68"/>
      <c r="T206" s="67"/>
      <c r="U206" s="68"/>
      <c r="V206" s="42"/>
      <c r="W206" s="42"/>
    </row>
    <row r="207" spans="1:32" ht="13.5" thickBot="1" x14ac:dyDescent="0.25">
      <c r="A207" s="24">
        <f t="shared" si="9"/>
        <v>41</v>
      </c>
      <c r="B207" s="24">
        <v>18</v>
      </c>
      <c r="C207" s="28" t="s">
        <v>302</v>
      </c>
      <c r="D207" s="28" t="s">
        <v>298</v>
      </c>
      <c r="E207" s="24">
        <f>COUNTIF('Member List'!E207:AB207,"X")</f>
        <v>0</v>
      </c>
      <c r="F207" s="44">
        <f>SUM(I207:AF207)</f>
        <v>0</v>
      </c>
      <c r="G207" s="12"/>
      <c r="H207" s="12"/>
      <c r="J207" s="43"/>
      <c r="K207" s="43"/>
      <c r="L207" s="42"/>
      <c r="M207" s="42"/>
      <c r="N207" s="42"/>
      <c r="O207" s="34"/>
      <c r="P207" s="34"/>
      <c r="Q207" s="42"/>
      <c r="R207" s="30"/>
      <c r="S207" s="67"/>
      <c r="T207" s="67"/>
      <c r="U207" s="30"/>
    </row>
    <row r="208" spans="1:32" ht="13.5" thickBot="1" x14ac:dyDescent="0.25">
      <c r="A208" s="24">
        <f t="shared" si="9"/>
        <v>41</v>
      </c>
      <c r="B208" s="24">
        <v>169</v>
      </c>
      <c r="C208" s="28" t="s">
        <v>623</v>
      </c>
      <c r="D208" s="28" t="s">
        <v>150</v>
      </c>
      <c r="E208" s="24">
        <f>COUNTIF('Member List'!E208:AB208,"X")</f>
        <v>0</v>
      </c>
      <c r="F208" s="44">
        <f t="shared" si="8"/>
        <v>0</v>
      </c>
      <c r="G208" s="12"/>
      <c r="H208" s="12"/>
      <c r="J208" s="36"/>
      <c r="K208" s="36"/>
      <c r="L208" s="34"/>
      <c r="M208" s="42"/>
      <c r="N208" s="42"/>
      <c r="O208" s="42"/>
      <c r="P208" s="40"/>
      <c r="Q208" s="42"/>
      <c r="R208" s="46"/>
      <c r="S208" s="67"/>
      <c r="T208" s="67"/>
      <c r="U208" s="42"/>
      <c r="V208" s="30"/>
      <c r="W208" s="30"/>
    </row>
    <row r="209" spans="1:32" ht="13.5" thickBot="1" x14ac:dyDescent="0.25">
      <c r="A209" s="24">
        <f t="shared" si="9"/>
        <v>41</v>
      </c>
      <c r="B209" s="24">
        <v>144</v>
      </c>
      <c r="C209" s="28" t="s">
        <v>639</v>
      </c>
      <c r="D209" s="28" t="s">
        <v>640</v>
      </c>
      <c r="E209" s="24">
        <f>COUNTIF('Member List'!E209:AB209,"X")</f>
        <v>0</v>
      </c>
      <c r="F209" s="44">
        <f>SUM(I209:AF209)</f>
        <v>0</v>
      </c>
      <c r="G209" s="12"/>
      <c r="H209" s="12"/>
      <c r="J209" s="43"/>
      <c r="K209" s="43"/>
      <c r="L209" s="42"/>
      <c r="M209" s="42"/>
      <c r="N209" s="42"/>
      <c r="O209" s="34"/>
      <c r="P209" s="47"/>
      <c r="Q209" s="42"/>
      <c r="R209" s="30"/>
      <c r="S209" s="67"/>
      <c r="T209" s="67"/>
      <c r="U209" s="30"/>
    </row>
    <row r="210" spans="1:32" ht="13.5" thickBot="1" x14ac:dyDescent="0.25">
      <c r="A210" s="24">
        <f t="shared" si="9"/>
        <v>41</v>
      </c>
      <c r="B210" s="24">
        <v>49</v>
      </c>
      <c r="C210" s="27" t="s">
        <v>19</v>
      </c>
      <c r="D210" s="27" t="s">
        <v>20</v>
      </c>
      <c r="E210" s="24">
        <f>COUNTIF('Member List'!E210:AB210,"X")</f>
        <v>0</v>
      </c>
      <c r="F210" s="44">
        <f t="shared" si="8"/>
        <v>0</v>
      </c>
      <c r="G210" s="12"/>
      <c r="H210" s="12"/>
      <c r="J210" s="43"/>
      <c r="K210" s="43"/>
      <c r="L210" s="42"/>
      <c r="M210" s="42"/>
      <c r="N210" s="42"/>
      <c r="O210" s="42"/>
      <c r="P210" s="46"/>
      <c r="Q210" s="42"/>
      <c r="R210" s="30"/>
      <c r="S210" s="67"/>
      <c r="T210" s="68"/>
      <c r="U210" s="30"/>
    </row>
    <row r="211" spans="1:32" ht="13.5" thickBot="1" x14ac:dyDescent="0.25">
      <c r="A211" s="24">
        <f t="shared" si="9"/>
        <v>41</v>
      </c>
      <c r="B211" s="24">
        <v>169</v>
      </c>
      <c r="C211" s="28" t="s">
        <v>19</v>
      </c>
      <c r="D211" s="28" t="s">
        <v>118</v>
      </c>
      <c r="E211" s="24">
        <f>COUNTIF('Member List'!E211:AB211,"X")</f>
        <v>0</v>
      </c>
      <c r="F211" s="44">
        <f>SUM(I211:AF211)</f>
        <v>0</v>
      </c>
      <c r="G211" s="12"/>
      <c r="H211" s="12"/>
      <c r="J211" s="43"/>
      <c r="K211" s="43"/>
      <c r="L211" s="42"/>
      <c r="M211" s="42"/>
      <c r="N211" s="42"/>
      <c r="O211" s="34"/>
      <c r="P211" s="34"/>
      <c r="Q211" s="42"/>
      <c r="R211" s="30"/>
      <c r="S211" s="67"/>
      <c r="T211" s="67"/>
      <c r="U211" s="30"/>
    </row>
    <row r="212" spans="1:32" ht="13.5" thickBot="1" x14ac:dyDescent="0.25">
      <c r="A212" s="24">
        <f t="shared" si="9"/>
        <v>41</v>
      </c>
      <c r="B212" s="24">
        <v>150</v>
      </c>
      <c r="C212" s="28" t="s">
        <v>19</v>
      </c>
      <c r="D212" s="28" t="s">
        <v>26</v>
      </c>
      <c r="E212" s="24">
        <f>COUNTIF('Member List'!E212:AB212,"X")</f>
        <v>0</v>
      </c>
      <c r="F212" s="44">
        <f t="shared" si="8"/>
        <v>0</v>
      </c>
      <c r="G212" s="12"/>
      <c r="H212" s="12"/>
      <c r="J212" s="43"/>
      <c r="K212" s="43"/>
      <c r="L212" s="42"/>
      <c r="M212" s="42"/>
      <c r="N212" s="42"/>
      <c r="O212" s="34"/>
      <c r="P212" s="34"/>
      <c r="Q212" s="42"/>
      <c r="R212" s="30"/>
      <c r="S212" s="67"/>
      <c r="T212" s="67"/>
      <c r="U212" s="30"/>
    </row>
    <row r="213" spans="1:32" ht="13.5" thickBot="1" x14ac:dyDescent="0.25">
      <c r="A213" s="24">
        <f t="shared" si="9"/>
        <v>41</v>
      </c>
      <c r="B213" s="24">
        <v>169</v>
      </c>
      <c r="C213" s="74" t="s">
        <v>371</v>
      </c>
      <c r="D213" s="74" t="s">
        <v>372</v>
      </c>
      <c r="E213" s="24">
        <f>COUNTIF('Member List'!E213:AB213,"X")</f>
        <v>0</v>
      </c>
      <c r="F213" s="44">
        <f t="shared" si="8"/>
        <v>0</v>
      </c>
      <c r="G213" s="12"/>
      <c r="H213" s="12"/>
      <c r="J213" s="43"/>
      <c r="K213" s="43"/>
      <c r="L213" s="42"/>
      <c r="M213" s="42"/>
      <c r="N213" s="42"/>
      <c r="O213" s="42"/>
      <c r="P213" s="34"/>
      <c r="Q213" s="42"/>
      <c r="R213" s="30"/>
      <c r="S213" s="67"/>
      <c r="T213" s="67"/>
      <c r="U213" s="30"/>
      <c r="V213" s="30"/>
      <c r="W213" s="30"/>
    </row>
    <row r="214" spans="1:32" ht="13.5" thickBot="1" x14ac:dyDescent="0.25">
      <c r="A214" s="24">
        <f t="shared" si="9"/>
        <v>41</v>
      </c>
      <c r="B214" s="24">
        <v>169</v>
      </c>
      <c r="C214" s="28" t="s">
        <v>437</v>
      </c>
      <c r="D214" s="28" t="s">
        <v>449</v>
      </c>
      <c r="E214" s="24">
        <f>COUNTIF('Member List'!E214:AB214,"X")</f>
        <v>0</v>
      </c>
      <c r="F214" s="44">
        <f>SUM(I214:AF214)</f>
        <v>0</v>
      </c>
      <c r="G214" s="12"/>
      <c r="H214" s="12"/>
      <c r="J214" s="43"/>
      <c r="K214" s="43"/>
      <c r="L214" s="42"/>
      <c r="M214" s="42"/>
      <c r="N214" s="42"/>
      <c r="O214" s="34"/>
      <c r="P214" s="34"/>
      <c r="Q214" s="42"/>
      <c r="R214" s="30"/>
      <c r="S214" s="67"/>
      <c r="T214" s="67"/>
      <c r="U214" s="68"/>
      <c r="V214" s="42"/>
      <c r="W214" s="42"/>
    </row>
    <row r="215" spans="1:32" ht="13.5" thickBot="1" x14ac:dyDescent="0.25">
      <c r="A215" s="24">
        <f t="shared" si="9"/>
        <v>41</v>
      </c>
      <c r="B215" s="24">
        <v>134</v>
      </c>
      <c r="C215" s="28" t="s">
        <v>325</v>
      </c>
      <c r="D215" s="28" t="s">
        <v>210</v>
      </c>
      <c r="E215" s="24">
        <f>COUNTIF('Member List'!E215:AB215,"X")</f>
        <v>0</v>
      </c>
      <c r="F215" s="44">
        <f t="shared" si="8"/>
        <v>0</v>
      </c>
      <c r="G215" s="12"/>
      <c r="H215" s="12"/>
      <c r="J215" s="34"/>
      <c r="K215" s="34"/>
      <c r="L215" s="42"/>
      <c r="M215" s="42"/>
      <c r="N215" s="42"/>
      <c r="O215" s="42"/>
      <c r="P215" s="35"/>
      <c r="Q215" s="42"/>
      <c r="R215" s="30"/>
      <c r="S215" s="67"/>
      <c r="T215" s="68"/>
      <c r="U215" s="30"/>
      <c r="V215" s="12"/>
      <c r="W215" s="12"/>
    </row>
    <row r="216" spans="1:32" ht="13.5" thickBot="1" x14ac:dyDescent="0.25">
      <c r="A216" s="24">
        <f t="shared" si="9"/>
        <v>41</v>
      </c>
      <c r="B216" s="24">
        <v>160</v>
      </c>
      <c r="C216" s="28" t="s">
        <v>609</v>
      </c>
      <c r="D216" s="28" t="s">
        <v>608</v>
      </c>
      <c r="E216" s="24">
        <f>COUNTIF('Member List'!E216:AB216,"X")</f>
        <v>0</v>
      </c>
      <c r="F216" s="44">
        <f t="shared" si="8"/>
        <v>0</v>
      </c>
      <c r="G216" s="12"/>
      <c r="H216" s="12"/>
      <c r="J216" s="43"/>
      <c r="K216" s="43"/>
      <c r="L216" s="42"/>
      <c r="M216" s="42"/>
      <c r="N216" s="42"/>
      <c r="O216" s="34"/>
      <c r="P216" s="47"/>
      <c r="Q216" s="42"/>
      <c r="R216" s="30"/>
      <c r="S216" s="67"/>
      <c r="T216" s="68"/>
      <c r="U216" s="30"/>
      <c r="V216" s="42"/>
      <c r="W216" s="42"/>
    </row>
    <row r="217" spans="1:32" ht="13.5" thickBot="1" x14ac:dyDescent="0.25">
      <c r="A217" s="24">
        <f t="shared" si="9"/>
        <v>41</v>
      </c>
      <c r="B217" s="24">
        <v>169</v>
      </c>
      <c r="C217" s="28" t="s">
        <v>127</v>
      </c>
      <c r="D217" s="28" t="s">
        <v>141</v>
      </c>
      <c r="E217" s="24">
        <f>COUNTIF('Member List'!E217:AB217,"X")</f>
        <v>0</v>
      </c>
      <c r="F217" s="44">
        <f t="shared" si="8"/>
        <v>0</v>
      </c>
      <c r="G217" s="12"/>
      <c r="H217" s="12"/>
      <c r="J217" s="43"/>
      <c r="K217" s="43"/>
      <c r="L217" s="42"/>
      <c r="M217" s="42"/>
      <c r="N217" s="42"/>
      <c r="O217" s="34"/>
      <c r="P217" s="34"/>
      <c r="Q217" s="42"/>
      <c r="R217" s="30"/>
      <c r="S217" s="67"/>
      <c r="T217" s="67"/>
      <c r="U217" s="30"/>
      <c r="V217" s="30"/>
      <c r="W217" s="30"/>
    </row>
    <row r="218" spans="1:32" ht="13.5" thickBot="1" x14ac:dyDescent="0.25">
      <c r="A218" s="24">
        <f t="shared" si="9"/>
        <v>41</v>
      </c>
      <c r="B218" s="24">
        <v>169</v>
      </c>
      <c r="C218" s="28" t="s">
        <v>239</v>
      </c>
      <c r="D218" s="28" t="s">
        <v>100</v>
      </c>
      <c r="E218" s="24">
        <f>COUNTIF('Member List'!E218:AB218,"X")</f>
        <v>0</v>
      </c>
      <c r="F218" s="44">
        <f t="shared" si="8"/>
        <v>0</v>
      </c>
      <c r="G218" s="12"/>
      <c r="H218" s="12"/>
      <c r="J218" s="42"/>
      <c r="K218" s="42"/>
      <c r="L218" s="34"/>
      <c r="M218" s="42"/>
      <c r="N218" s="42"/>
      <c r="O218" s="42"/>
      <c r="P218" s="43"/>
      <c r="Q218" s="42"/>
      <c r="R218" s="30"/>
      <c r="S218" s="67"/>
      <c r="T218" s="67"/>
      <c r="U218" s="42"/>
      <c r="V218" s="30"/>
      <c r="W218" s="30"/>
      <c r="AD218" s="45"/>
      <c r="AE218" s="45"/>
      <c r="AF218" s="45"/>
    </row>
    <row r="219" spans="1:32" ht="13.5" thickBot="1" x14ac:dyDescent="0.25">
      <c r="A219" s="24">
        <f t="shared" si="9"/>
        <v>41</v>
      </c>
      <c r="B219" s="24">
        <v>82</v>
      </c>
      <c r="C219" s="28" t="s">
        <v>276</v>
      </c>
      <c r="D219" s="28" t="s">
        <v>61</v>
      </c>
      <c r="E219" s="24">
        <f>COUNTIF('Member List'!E219:AB219,"X")</f>
        <v>0</v>
      </c>
      <c r="F219" s="44">
        <f>SUM(I219:AF219)</f>
        <v>0</v>
      </c>
      <c r="G219" s="12"/>
      <c r="H219" s="12"/>
      <c r="J219" s="43"/>
      <c r="K219" s="43"/>
      <c r="L219" s="42"/>
      <c r="M219" s="42"/>
      <c r="N219" s="42"/>
      <c r="O219" s="42"/>
      <c r="P219" s="34"/>
      <c r="Q219" s="42"/>
      <c r="R219" s="30"/>
      <c r="S219" s="68"/>
      <c r="T219" s="67"/>
      <c r="U219" s="30"/>
      <c r="V219" s="30"/>
      <c r="W219" s="30"/>
    </row>
    <row r="220" spans="1:32" ht="13.5" thickBot="1" x14ac:dyDescent="0.25">
      <c r="A220" s="24">
        <f t="shared" si="9"/>
        <v>41</v>
      </c>
      <c r="B220" s="24">
        <v>169</v>
      </c>
      <c r="C220" s="28" t="s">
        <v>624</v>
      </c>
      <c r="D220" s="28" t="s">
        <v>422</v>
      </c>
      <c r="E220" s="24">
        <f>COUNTIF('Member List'!E220:AB220,"X")</f>
        <v>0</v>
      </c>
      <c r="F220" s="44">
        <f t="shared" si="8"/>
        <v>0</v>
      </c>
      <c r="G220" s="12"/>
      <c r="H220" s="12"/>
      <c r="J220" s="43"/>
      <c r="K220" s="43"/>
      <c r="L220" s="42"/>
      <c r="M220" s="42"/>
      <c r="N220" s="42"/>
      <c r="O220" s="34"/>
      <c r="P220" s="47"/>
      <c r="Q220" s="42"/>
      <c r="R220" s="30"/>
      <c r="S220" s="67"/>
      <c r="T220" s="67"/>
      <c r="U220" s="30"/>
    </row>
    <row r="221" spans="1:32" ht="13.5" thickBot="1" x14ac:dyDescent="0.25">
      <c r="A221" s="24">
        <f t="shared" si="9"/>
        <v>21</v>
      </c>
      <c r="B221" s="24">
        <v>76</v>
      </c>
      <c r="C221" s="28" t="s">
        <v>287</v>
      </c>
      <c r="D221" s="28" t="s">
        <v>288</v>
      </c>
      <c r="E221" s="24">
        <f>COUNTIF('Member List'!E221:AB221,"X")</f>
        <v>1</v>
      </c>
      <c r="F221" s="44">
        <f t="shared" si="8"/>
        <v>70</v>
      </c>
      <c r="G221" s="12"/>
      <c r="H221" s="12"/>
      <c r="I221">
        <v>70</v>
      </c>
      <c r="J221" s="43"/>
      <c r="K221" s="43"/>
      <c r="L221" s="42"/>
      <c r="M221" s="42"/>
      <c r="N221" s="42"/>
      <c r="O221" s="42"/>
      <c r="P221" s="34"/>
      <c r="Q221" s="42"/>
      <c r="R221" s="30"/>
      <c r="S221" s="67"/>
      <c r="T221" s="68"/>
      <c r="U221" s="30"/>
      <c r="V221" s="30"/>
      <c r="W221" s="46"/>
    </row>
    <row r="222" spans="1:32" ht="13.5" thickBot="1" x14ac:dyDescent="0.25">
      <c r="A222" s="24">
        <f t="shared" si="9"/>
        <v>41</v>
      </c>
      <c r="B222" s="24">
        <v>7</v>
      </c>
      <c r="C222" s="28" t="s">
        <v>222</v>
      </c>
      <c r="D222" s="28" t="s">
        <v>60</v>
      </c>
      <c r="E222" s="24">
        <f>COUNTIF('Member List'!E222:AB222,"X")</f>
        <v>1</v>
      </c>
      <c r="F222" s="44">
        <f t="shared" si="8"/>
        <v>0</v>
      </c>
      <c r="G222" s="12"/>
      <c r="H222" s="12"/>
      <c r="J222" s="43"/>
      <c r="K222" s="43"/>
      <c r="L222" s="42"/>
      <c r="M222" s="42"/>
      <c r="N222" s="42"/>
      <c r="O222" s="42"/>
      <c r="P222" s="43"/>
      <c r="Q222" s="42"/>
      <c r="R222" s="30"/>
      <c r="S222" s="67"/>
      <c r="T222" s="67"/>
      <c r="U222" s="30"/>
      <c r="V222" s="42"/>
      <c r="W222" s="42"/>
    </row>
    <row r="223" spans="1:32" ht="13.5" thickBot="1" x14ac:dyDescent="0.25">
      <c r="A223" s="24">
        <f t="shared" si="9"/>
        <v>41</v>
      </c>
      <c r="B223" s="24">
        <v>169</v>
      </c>
      <c r="C223" s="28" t="s">
        <v>637</v>
      </c>
      <c r="D223" s="28" t="s">
        <v>638</v>
      </c>
      <c r="E223" s="24">
        <f>COUNTIF('Member List'!E223:AB223,"X")</f>
        <v>0</v>
      </c>
      <c r="F223" s="44">
        <f t="shared" si="8"/>
        <v>0</v>
      </c>
      <c r="G223" s="12"/>
      <c r="H223" s="12"/>
      <c r="J223" s="43"/>
      <c r="K223" s="43"/>
      <c r="L223" s="42"/>
      <c r="M223" s="42"/>
      <c r="N223" s="42"/>
      <c r="O223" s="34"/>
      <c r="P223" s="34"/>
      <c r="Q223" s="42"/>
      <c r="R223" s="30"/>
      <c r="S223" s="67"/>
      <c r="T223" s="67"/>
      <c r="U223" s="68"/>
      <c r="V223" s="42"/>
      <c r="W223" s="42"/>
    </row>
    <row r="224" spans="1:32" ht="13.5" thickBot="1" x14ac:dyDescent="0.25">
      <c r="A224" s="24">
        <f t="shared" si="9"/>
        <v>41</v>
      </c>
      <c r="B224" s="24">
        <v>169</v>
      </c>
      <c r="C224" s="28" t="s">
        <v>636</v>
      </c>
      <c r="D224" s="28" t="s">
        <v>126</v>
      </c>
      <c r="E224" s="24">
        <f>COUNTIF('Member List'!E224:AB224,"X")</f>
        <v>0</v>
      </c>
      <c r="F224" s="44">
        <f t="shared" si="8"/>
        <v>0</v>
      </c>
      <c r="G224" s="12"/>
      <c r="H224" s="12"/>
      <c r="J224" s="43"/>
      <c r="K224" s="43"/>
      <c r="L224" s="42"/>
      <c r="M224" s="42"/>
      <c r="N224" s="42"/>
      <c r="O224" s="34"/>
      <c r="P224" s="43"/>
      <c r="Q224" s="42"/>
      <c r="R224" s="30"/>
      <c r="S224" s="67"/>
      <c r="T224" s="69"/>
      <c r="U224" s="30"/>
      <c r="AC224" s="45"/>
      <c r="AD224" s="45"/>
      <c r="AE224" s="45"/>
      <c r="AF224" s="45"/>
    </row>
    <row r="225" spans="1:32" ht="13.5" thickBot="1" x14ac:dyDescent="0.25">
      <c r="A225" s="24">
        <f t="shared" si="9"/>
        <v>41</v>
      </c>
      <c r="B225" s="24">
        <v>134</v>
      </c>
      <c r="C225" s="28" t="s">
        <v>299</v>
      </c>
      <c r="D225" s="28" t="s">
        <v>102</v>
      </c>
      <c r="E225" s="24">
        <f>COUNTIF('Member List'!E225:AB225,"X")</f>
        <v>0</v>
      </c>
      <c r="F225" s="44">
        <f t="shared" si="8"/>
        <v>0</v>
      </c>
      <c r="G225" s="12"/>
      <c r="H225" s="12"/>
      <c r="J225" s="43"/>
      <c r="K225" s="43"/>
      <c r="L225" s="42"/>
      <c r="M225" s="42"/>
      <c r="N225" s="42"/>
      <c r="O225" s="34"/>
      <c r="P225" s="47"/>
      <c r="Q225" s="42"/>
      <c r="R225" s="30"/>
      <c r="S225" s="67"/>
      <c r="T225" s="68"/>
      <c r="U225" s="46"/>
      <c r="W225" s="45"/>
    </row>
    <row r="226" spans="1:32" ht="13.5" thickBot="1" x14ac:dyDescent="0.25">
      <c r="A226" s="24">
        <f t="shared" si="9"/>
        <v>41</v>
      </c>
      <c r="B226" s="24">
        <v>4</v>
      </c>
      <c r="C226" s="28" t="s">
        <v>203</v>
      </c>
      <c r="D226" s="28" t="s">
        <v>204</v>
      </c>
      <c r="E226" s="24">
        <f>COUNTIF('Member List'!E226:AB226,"X")</f>
        <v>0</v>
      </c>
      <c r="F226" s="44">
        <f t="shared" si="8"/>
        <v>0</v>
      </c>
      <c r="G226" s="12"/>
      <c r="H226" s="12"/>
      <c r="J226" s="43"/>
      <c r="K226" s="43"/>
      <c r="L226" s="42"/>
      <c r="M226" s="42"/>
      <c r="N226" s="42"/>
      <c r="O226" s="34"/>
      <c r="P226" s="34"/>
      <c r="Q226" s="42"/>
      <c r="R226" s="30"/>
      <c r="S226" s="68"/>
      <c r="T226" s="69"/>
      <c r="U226" s="30"/>
      <c r="W226" s="45"/>
    </row>
    <row r="227" spans="1:32" ht="13.5" thickBot="1" x14ac:dyDescent="0.25">
      <c r="A227" s="24">
        <f t="shared" si="9"/>
        <v>41</v>
      </c>
      <c r="B227" s="24">
        <v>88</v>
      </c>
      <c r="C227" s="28" t="s">
        <v>319</v>
      </c>
      <c r="D227" s="28" t="s">
        <v>144</v>
      </c>
      <c r="E227" s="24">
        <f>COUNTIF('Member List'!E227:AB227,"X")</f>
        <v>0</v>
      </c>
      <c r="F227" s="44">
        <f>SUM(I227:AF227)</f>
        <v>0</v>
      </c>
      <c r="G227" s="12"/>
      <c r="H227" s="12"/>
      <c r="J227" s="43"/>
      <c r="K227" s="43"/>
      <c r="L227" s="42"/>
      <c r="M227" s="42"/>
      <c r="N227" s="42"/>
      <c r="O227" s="34"/>
      <c r="P227" s="34"/>
      <c r="Q227" s="42"/>
      <c r="R227" s="30"/>
      <c r="S227" s="67"/>
      <c r="T227" s="67"/>
      <c r="U227" s="30"/>
      <c r="AA227" s="45"/>
    </row>
    <row r="228" spans="1:32" ht="13.5" thickBot="1" x14ac:dyDescent="0.25">
      <c r="A228" s="24">
        <f t="shared" si="9"/>
        <v>41</v>
      </c>
      <c r="B228" s="24">
        <v>169</v>
      </c>
      <c r="C228" s="28" t="s">
        <v>658</v>
      </c>
      <c r="D228" s="28" t="s">
        <v>659</v>
      </c>
      <c r="E228" s="24">
        <f>COUNTIF('Member List'!E228:AB228,"X")</f>
        <v>0</v>
      </c>
      <c r="F228" s="44">
        <f t="shared" ref="F228" si="10">SUM(I228:AF228)</f>
        <v>0</v>
      </c>
      <c r="G228" s="12"/>
      <c r="H228" s="12"/>
      <c r="J228" s="42"/>
      <c r="K228" s="42"/>
      <c r="L228" s="34"/>
      <c r="M228" s="42"/>
      <c r="N228" s="42"/>
      <c r="O228" s="42"/>
      <c r="P228" s="43"/>
      <c r="Q228" s="42"/>
      <c r="R228" s="30"/>
      <c r="S228" s="67"/>
      <c r="T228" s="67"/>
      <c r="U228" s="42"/>
      <c r="V228" s="30"/>
      <c r="W228" s="30"/>
      <c r="AD228" s="45"/>
      <c r="AE228" s="45"/>
      <c r="AF228" s="45"/>
    </row>
    <row r="229" spans="1:32" ht="13.5" thickBot="1" x14ac:dyDescent="0.25">
      <c r="A229" s="24">
        <f t="shared" si="9"/>
        <v>41</v>
      </c>
      <c r="B229" s="24">
        <v>129</v>
      </c>
      <c r="C229" s="74" t="s">
        <v>456</v>
      </c>
      <c r="D229" s="74" t="s">
        <v>422</v>
      </c>
      <c r="E229" s="24">
        <f>COUNTIF('Member List'!E229:AB229,"X")</f>
        <v>0</v>
      </c>
      <c r="F229" s="44">
        <f>SUM(I229:AF229)</f>
        <v>0</v>
      </c>
      <c r="G229" s="12"/>
      <c r="H229" s="12"/>
      <c r="J229" s="43"/>
      <c r="K229" s="43"/>
      <c r="L229" s="42"/>
      <c r="M229" s="42"/>
      <c r="N229" s="42"/>
      <c r="O229" s="42"/>
      <c r="P229" s="34"/>
      <c r="Q229" s="42"/>
      <c r="R229" s="30"/>
      <c r="S229" s="67"/>
      <c r="T229" s="67"/>
      <c r="U229" s="30"/>
      <c r="V229" s="30"/>
      <c r="W229" s="30"/>
    </row>
    <row r="230" spans="1:32" ht="13.5" thickBot="1" x14ac:dyDescent="0.25">
      <c r="A230" s="24">
        <f t="shared" si="9"/>
        <v>41</v>
      </c>
      <c r="B230" s="24">
        <v>65</v>
      </c>
      <c r="C230" s="28" t="s">
        <v>361</v>
      </c>
      <c r="D230" s="28" t="s">
        <v>64</v>
      </c>
      <c r="E230" s="24">
        <f>COUNTIF('Member List'!E230:AB230,"X")</f>
        <v>0</v>
      </c>
      <c r="F230" s="44">
        <f t="shared" si="8"/>
        <v>0</v>
      </c>
      <c r="G230" s="12"/>
      <c r="H230" s="12"/>
      <c r="J230" s="43"/>
      <c r="K230" s="43"/>
      <c r="L230" s="42"/>
      <c r="M230" s="42"/>
      <c r="N230" s="42"/>
      <c r="O230" s="42"/>
      <c r="P230" s="47"/>
      <c r="Q230" s="42"/>
      <c r="R230" s="30"/>
      <c r="S230" s="68"/>
      <c r="T230" s="67"/>
      <c r="U230" s="30"/>
      <c r="V230" s="30"/>
      <c r="W230" s="30"/>
    </row>
    <row r="231" spans="1:32" ht="13.5" thickBot="1" x14ac:dyDescent="0.25">
      <c r="A231" s="24">
        <f t="shared" si="9"/>
        <v>41</v>
      </c>
      <c r="B231" s="24">
        <v>147</v>
      </c>
      <c r="C231" s="28" t="s">
        <v>594</v>
      </c>
      <c r="D231" s="28" t="s">
        <v>131</v>
      </c>
      <c r="E231" s="24">
        <f>COUNTIF('Member List'!E231:AB231,"X")</f>
        <v>0</v>
      </c>
      <c r="F231" s="44">
        <f t="shared" si="8"/>
        <v>0</v>
      </c>
      <c r="G231" s="12"/>
      <c r="H231" s="12"/>
      <c r="J231" s="43"/>
      <c r="K231" s="43"/>
      <c r="L231" s="42"/>
      <c r="M231" s="42"/>
      <c r="N231" s="42"/>
      <c r="O231" s="34"/>
      <c r="P231" s="34"/>
      <c r="Q231" s="42"/>
      <c r="R231" s="30"/>
      <c r="S231" s="67"/>
      <c r="T231" s="67"/>
      <c r="U231" s="30"/>
    </row>
    <row r="232" spans="1:32" ht="13.5" thickBot="1" x14ac:dyDescent="0.25">
      <c r="A232" s="24">
        <f t="shared" si="9"/>
        <v>41</v>
      </c>
      <c r="B232" s="24">
        <v>79</v>
      </c>
      <c r="C232" s="39" t="s">
        <v>34</v>
      </c>
      <c r="D232" s="39" t="s">
        <v>35</v>
      </c>
      <c r="E232" s="24">
        <f>COUNTIF('Member List'!E232:AB232,"X")</f>
        <v>0</v>
      </c>
      <c r="F232" s="44">
        <f t="shared" si="8"/>
        <v>0</v>
      </c>
      <c r="G232" s="12"/>
      <c r="H232" s="12"/>
      <c r="J232" s="43"/>
      <c r="K232" s="43"/>
      <c r="L232" s="42"/>
      <c r="M232" s="42"/>
      <c r="N232" s="42"/>
      <c r="O232" s="42"/>
      <c r="P232" s="46"/>
      <c r="Q232" s="42"/>
      <c r="R232" s="46"/>
      <c r="S232" s="68"/>
      <c r="T232" s="68"/>
      <c r="U232" s="30"/>
      <c r="V232" s="60"/>
      <c r="W232" s="60"/>
      <c r="X232" s="60"/>
      <c r="Y232" s="60"/>
      <c r="Z232" s="60"/>
    </row>
    <row r="233" spans="1:32" ht="13.5" thickBot="1" x14ac:dyDescent="0.25">
      <c r="A233" s="24">
        <f t="shared" si="9"/>
        <v>41</v>
      </c>
      <c r="B233" s="24">
        <v>169</v>
      </c>
      <c r="C233" s="28" t="s">
        <v>347</v>
      </c>
      <c r="D233" s="28" t="s">
        <v>421</v>
      </c>
      <c r="E233" s="24">
        <f>COUNTIF('Member List'!E233:AB233,"X")</f>
        <v>0</v>
      </c>
      <c r="F233" s="44">
        <f>SUM(I233:AF233)</f>
        <v>0</v>
      </c>
      <c r="G233" s="12"/>
      <c r="H233" s="12"/>
      <c r="J233" s="36"/>
      <c r="K233" s="36"/>
      <c r="L233" s="34"/>
      <c r="M233" s="42"/>
      <c r="N233" s="42"/>
      <c r="O233" s="42"/>
      <c r="P233" s="40"/>
      <c r="Q233" s="42"/>
      <c r="R233" s="30"/>
      <c r="S233" s="67"/>
      <c r="T233" s="68"/>
      <c r="U233" s="42"/>
      <c r="V233" s="30"/>
      <c r="W233" s="30"/>
    </row>
    <row r="234" spans="1:32" ht="13.5" thickBot="1" x14ac:dyDescent="0.25">
      <c r="A234" s="24">
        <f t="shared" si="9"/>
        <v>41</v>
      </c>
      <c r="B234" s="24">
        <v>169</v>
      </c>
      <c r="C234" s="28" t="s">
        <v>347</v>
      </c>
      <c r="D234" s="28" t="s">
        <v>139</v>
      </c>
      <c r="E234" s="24">
        <f>COUNTIF('Member List'!E234:AB234,"X")</f>
        <v>0</v>
      </c>
      <c r="F234" s="44">
        <f>SUM(I234:AF234)</f>
        <v>0</v>
      </c>
      <c r="G234" s="12"/>
      <c r="H234" s="12"/>
      <c r="J234" s="43"/>
      <c r="K234" s="43"/>
      <c r="L234" s="42"/>
      <c r="M234" s="42"/>
      <c r="N234" s="42"/>
      <c r="O234" s="34"/>
      <c r="P234" s="34"/>
      <c r="Q234" s="42"/>
      <c r="R234" s="30"/>
      <c r="S234" s="68"/>
      <c r="T234" s="67"/>
      <c r="U234" s="30"/>
    </row>
    <row r="235" spans="1:32" ht="13.5" thickBot="1" x14ac:dyDescent="0.25">
      <c r="A235" s="24">
        <f t="shared" si="9"/>
        <v>41</v>
      </c>
      <c r="B235" s="24">
        <v>70</v>
      </c>
      <c r="C235" s="28" t="s">
        <v>549</v>
      </c>
      <c r="D235" s="28" t="s">
        <v>548</v>
      </c>
      <c r="E235" s="24">
        <f>COUNTIF('Member List'!E235:AB235,"X")</f>
        <v>0</v>
      </c>
      <c r="F235" s="44">
        <f>SUM(I235:AF235)</f>
        <v>0</v>
      </c>
      <c r="G235" s="12"/>
      <c r="H235" s="12"/>
      <c r="J235" s="43"/>
      <c r="K235" s="43"/>
      <c r="L235" s="42"/>
      <c r="M235" s="42"/>
      <c r="N235" s="42"/>
      <c r="O235" s="34"/>
      <c r="P235" s="34"/>
      <c r="Q235" s="42"/>
      <c r="R235" s="30"/>
      <c r="S235" s="67"/>
      <c r="T235" s="67"/>
      <c r="U235" s="30"/>
      <c r="W235" s="45"/>
    </row>
    <row r="236" spans="1:32" ht="13.5" thickBot="1" x14ac:dyDescent="0.25">
      <c r="A236" s="24">
        <f t="shared" si="9"/>
        <v>41</v>
      </c>
      <c r="B236" s="24">
        <v>169</v>
      </c>
      <c r="C236" s="28" t="s">
        <v>383</v>
      </c>
      <c r="D236" s="28" t="s">
        <v>384</v>
      </c>
      <c r="E236" s="24">
        <f>COUNTIF('Member List'!E236:AB236,"X")</f>
        <v>0</v>
      </c>
      <c r="F236" s="44">
        <f>SUM(I236:AF236)</f>
        <v>0</v>
      </c>
      <c r="G236" s="12"/>
      <c r="H236" s="12"/>
      <c r="J236" s="43"/>
      <c r="K236" s="43"/>
      <c r="L236" s="42"/>
      <c r="M236" s="42"/>
      <c r="N236" s="42"/>
      <c r="O236" s="34"/>
      <c r="P236" s="34"/>
      <c r="Q236" s="42"/>
      <c r="R236" s="30"/>
      <c r="S236" s="67"/>
      <c r="T236" s="67"/>
      <c r="U236" s="30"/>
    </row>
    <row r="237" spans="1:32" ht="13.5" thickBot="1" x14ac:dyDescent="0.25">
      <c r="A237" s="24">
        <f t="shared" si="9"/>
        <v>41</v>
      </c>
      <c r="B237" s="24">
        <v>119</v>
      </c>
      <c r="C237" s="28" t="s">
        <v>320</v>
      </c>
      <c r="D237" s="28" t="s">
        <v>317</v>
      </c>
      <c r="E237" s="24">
        <f>COUNTIF('Member List'!E237:AB237,"X")</f>
        <v>0</v>
      </c>
      <c r="F237" s="44">
        <f t="shared" si="8"/>
        <v>0</v>
      </c>
      <c r="G237" s="12"/>
      <c r="H237" s="12"/>
      <c r="J237" s="42"/>
      <c r="K237" s="42"/>
      <c r="L237" s="42"/>
      <c r="M237" s="42"/>
      <c r="N237" s="42"/>
      <c r="O237" s="34"/>
      <c r="P237" s="47"/>
      <c r="Q237" s="42"/>
      <c r="R237" s="30"/>
      <c r="S237" s="67"/>
      <c r="T237" s="67"/>
      <c r="U237" s="30"/>
    </row>
    <row r="238" spans="1:32" ht="13.5" thickBot="1" x14ac:dyDescent="0.25">
      <c r="A238" s="24">
        <f t="shared" si="9"/>
        <v>41</v>
      </c>
      <c r="B238" s="24">
        <v>169</v>
      </c>
      <c r="C238" s="28" t="s">
        <v>544</v>
      </c>
      <c r="D238" s="28" t="s">
        <v>545</v>
      </c>
      <c r="E238" s="24">
        <f>COUNTIF('Member List'!E238:AB238,"X")</f>
        <v>0</v>
      </c>
      <c r="F238" s="44">
        <f t="shared" si="8"/>
        <v>0</v>
      </c>
      <c r="G238" s="12"/>
      <c r="H238" s="12"/>
      <c r="J238" s="43"/>
      <c r="K238" s="43"/>
      <c r="L238" s="42"/>
      <c r="M238" s="42"/>
      <c r="N238" s="42"/>
      <c r="O238" s="34"/>
      <c r="P238" s="34"/>
      <c r="Q238" s="42"/>
      <c r="R238" s="30"/>
      <c r="S238" s="67"/>
      <c r="T238" s="67"/>
      <c r="U238" s="30"/>
    </row>
    <row r="239" spans="1:32" ht="13.5" thickBot="1" x14ac:dyDescent="0.25">
      <c r="A239" s="24">
        <f t="shared" si="9"/>
        <v>41</v>
      </c>
      <c r="B239" s="24">
        <v>93</v>
      </c>
      <c r="C239" s="39" t="s">
        <v>97</v>
      </c>
      <c r="D239" s="39" t="s">
        <v>9</v>
      </c>
      <c r="E239" s="24">
        <f>COUNTIF('Member List'!E239:AB239,"X")</f>
        <v>0</v>
      </c>
      <c r="F239" s="44">
        <f t="shared" si="8"/>
        <v>0</v>
      </c>
      <c r="G239" s="12"/>
      <c r="H239" s="12"/>
      <c r="J239" s="43"/>
      <c r="K239" s="43"/>
      <c r="L239" s="42"/>
      <c r="M239" s="42"/>
      <c r="N239" s="42"/>
      <c r="O239" s="34"/>
      <c r="P239" s="46"/>
      <c r="Q239" s="42"/>
      <c r="R239" s="30"/>
      <c r="S239" s="67"/>
      <c r="T239" s="67"/>
      <c r="U239" s="46"/>
      <c r="V239" s="34"/>
      <c r="W239" s="34"/>
      <c r="X239" s="42"/>
      <c r="Y239" s="42"/>
      <c r="Z239" s="42"/>
    </row>
    <row r="240" spans="1:32" ht="13.5" thickBot="1" x14ac:dyDescent="0.25">
      <c r="A240" s="24">
        <f t="shared" si="9"/>
        <v>41</v>
      </c>
      <c r="B240" s="24">
        <v>169</v>
      </c>
      <c r="C240" s="28" t="s">
        <v>588</v>
      </c>
      <c r="D240" s="28" t="s">
        <v>589</v>
      </c>
      <c r="E240" s="24">
        <f>COUNTIF('Member List'!E240:AB240,"X")</f>
        <v>0</v>
      </c>
      <c r="F240" s="44">
        <f t="shared" si="8"/>
        <v>0</v>
      </c>
      <c r="G240" s="12"/>
      <c r="H240" s="12"/>
      <c r="J240" s="36"/>
      <c r="K240" s="36"/>
      <c r="L240" s="34"/>
      <c r="M240" s="42"/>
      <c r="N240" s="42"/>
      <c r="O240" s="42"/>
      <c r="P240" s="40"/>
      <c r="Q240" s="42"/>
      <c r="R240" s="30"/>
      <c r="S240" s="67"/>
      <c r="T240" s="67"/>
      <c r="U240" s="42"/>
      <c r="V240" s="30"/>
      <c r="W240" s="30"/>
    </row>
    <row r="241" spans="1:32" ht="13.5" thickBot="1" x14ac:dyDescent="0.25">
      <c r="A241" s="24">
        <f t="shared" si="9"/>
        <v>41</v>
      </c>
      <c r="B241" s="24">
        <v>169</v>
      </c>
      <c r="C241" s="28" t="s">
        <v>228</v>
      </c>
      <c r="D241" s="28" t="s">
        <v>32</v>
      </c>
      <c r="E241" s="24">
        <f>COUNTIF('Member List'!E241:AB241,"X")</f>
        <v>0</v>
      </c>
      <c r="F241" s="44">
        <f t="shared" si="8"/>
        <v>0</v>
      </c>
      <c r="G241" s="12"/>
      <c r="H241" s="12"/>
      <c r="J241" s="42"/>
      <c r="K241" s="42"/>
      <c r="L241" s="42"/>
      <c r="M241" s="42"/>
      <c r="N241" s="42"/>
      <c r="O241" s="34"/>
      <c r="P241" s="47"/>
      <c r="Q241" s="42"/>
      <c r="R241" s="30"/>
      <c r="S241" s="67"/>
      <c r="T241" s="67"/>
      <c r="U241" s="30"/>
    </row>
    <row r="242" spans="1:32" ht="13.5" thickBot="1" x14ac:dyDescent="0.25">
      <c r="A242" s="24">
        <f t="shared" si="9"/>
        <v>41</v>
      </c>
      <c r="B242" s="24">
        <v>169</v>
      </c>
      <c r="C242" s="28" t="s">
        <v>164</v>
      </c>
      <c r="D242" s="28" t="s">
        <v>9</v>
      </c>
      <c r="E242" s="24">
        <f>COUNTIF('Member List'!E242:AB242,"X")</f>
        <v>0</v>
      </c>
      <c r="F242" s="44">
        <f t="shared" si="8"/>
        <v>0</v>
      </c>
      <c r="G242" s="12"/>
      <c r="H242" s="12"/>
      <c r="J242" s="43"/>
      <c r="K242" s="43"/>
      <c r="L242" s="42"/>
      <c r="M242" s="42"/>
      <c r="N242" s="42"/>
      <c r="O242" s="34"/>
      <c r="P242" s="47"/>
      <c r="Q242" s="42"/>
      <c r="R242" s="30"/>
      <c r="S242" s="67"/>
      <c r="T242" s="69"/>
      <c r="U242" s="30"/>
      <c r="V242" s="47"/>
      <c r="W242" s="47"/>
      <c r="AB242" s="45"/>
      <c r="AC242" s="45"/>
      <c r="AD242" s="45"/>
      <c r="AE242" s="45"/>
      <c r="AF242" s="45"/>
    </row>
    <row r="243" spans="1:32" ht="13.5" thickBot="1" x14ac:dyDescent="0.25">
      <c r="A243" s="24">
        <f t="shared" si="9"/>
        <v>41</v>
      </c>
      <c r="B243" s="24">
        <v>169</v>
      </c>
      <c r="C243" s="28" t="s">
        <v>246</v>
      </c>
      <c r="D243" s="28" t="s">
        <v>217</v>
      </c>
      <c r="E243" s="24">
        <f>COUNTIF('Member List'!E243:AB243,"X")</f>
        <v>0</v>
      </c>
      <c r="F243" s="44">
        <f t="shared" si="8"/>
        <v>0</v>
      </c>
      <c r="G243" s="12"/>
      <c r="H243" s="12"/>
      <c r="J243" s="42"/>
      <c r="K243" s="42"/>
      <c r="L243" s="42"/>
      <c r="M243" s="42"/>
      <c r="N243" s="42"/>
      <c r="O243" s="34"/>
      <c r="P243" s="47"/>
      <c r="Q243" s="42"/>
      <c r="R243" s="30"/>
      <c r="S243" s="67"/>
      <c r="T243" s="67"/>
      <c r="U243" s="30"/>
    </row>
    <row r="244" spans="1:32" ht="13.5" thickBot="1" x14ac:dyDescent="0.25">
      <c r="A244" s="24">
        <f t="shared" si="9"/>
        <v>41</v>
      </c>
      <c r="B244" s="24">
        <v>169</v>
      </c>
      <c r="C244" s="28" t="s">
        <v>236</v>
      </c>
      <c r="D244" s="28" t="s">
        <v>237</v>
      </c>
      <c r="E244" s="24">
        <f>COUNTIF('Member List'!E244:AB244,"X")</f>
        <v>0</v>
      </c>
      <c r="F244" s="44">
        <f t="shared" si="8"/>
        <v>0</v>
      </c>
      <c r="G244" s="12"/>
      <c r="H244" s="12"/>
      <c r="J244" s="43"/>
      <c r="K244" s="43"/>
      <c r="L244" s="42"/>
      <c r="M244" s="42"/>
      <c r="N244" s="42"/>
      <c r="O244" s="34"/>
      <c r="P244" s="34"/>
      <c r="Q244" s="42"/>
      <c r="R244" s="30"/>
      <c r="S244" s="67"/>
      <c r="T244" s="68"/>
      <c r="U244" s="30"/>
      <c r="V244" s="42"/>
      <c r="W244" s="42"/>
      <c r="Y244" s="30"/>
      <c r="Z244" s="30"/>
      <c r="AD244" s="45"/>
      <c r="AE244" s="45"/>
      <c r="AF244" s="45"/>
    </row>
    <row r="245" spans="1:32" ht="13.5" thickBot="1" x14ac:dyDescent="0.25">
      <c r="A245" s="24">
        <f t="shared" si="9"/>
        <v>10</v>
      </c>
      <c r="B245" s="24">
        <v>169</v>
      </c>
      <c r="C245" s="28" t="s">
        <v>236</v>
      </c>
      <c r="D245" s="28" t="s">
        <v>275</v>
      </c>
      <c r="E245" s="24">
        <f>COUNTIF('Member List'!E245:AB245,"X")</f>
        <v>1</v>
      </c>
      <c r="F245" s="44">
        <f t="shared" si="8"/>
        <v>100</v>
      </c>
      <c r="G245" s="12"/>
      <c r="H245" s="12"/>
      <c r="I245">
        <v>100</v>
      </c>
      <c r="J245" s="43"/>
      <c r="K245" s="43"/>
      <c r="L245" s="42"/>
      <c r="M245" s="42"/>
      <c r="N245" s="42"/>
      <c r="O245" s="34"/>
      <c r="P245" s="47"/>
      <c r="Q245" s="42"/>
      <c r="R245" s="30"/>
      <c r="S245" s="67"/>
      <c r="T245" s="68"/>
      <c r="U245" s="30"/>
      <c r="V245" s="42"/>
      <c r="W245" s="42"/>
    </row>
    <row r="246" spans="1:32" ht="13.5" thickBot="1" x14ac:dyDescent="0.25">
      <c r="A246" s="24">
        <f t="shared" si="9"/>
        <v>41</v>
      </c>
      <c r="B246" s="24">
        <v>169</v>
      </c>
      <c r="C246" s="28" t="s">
        <v>672</v>
      </c>
      <c r="D246" s="28" t="s">
        <v>673</v>
      </c>
      <c r="E246" s="24">
        <f>COUNTIF('Member List'!E246:AB246,"X")</f>
        <v>1</v>
      </c>
      <c r="F246" s="44">
        <f t="shared" si="8"/>
        <v>0</v>
      </c>
      <c r="G246" s="12"/>
      <c r="H246" s="12"/>
      <c r="J246" s="43"/>
      <c r="K246" s="43"/>
      <c r="L246" s="42"/>
      <c r="M246" s="42"/>
      <c r="N246" s="42"/>
      <c r="O246" s="34"/>
      <c r="P246" s="47"/>
      <c r="Q246" s="42"/>
      <c r="R246" s="30"/>
      <c r="S246" s="67"/>
      <c r="T246" s="67"/>
      <c r="U246" s="30"/>
    </row>
    <row r="247" spans="1:32" ht="13.5" thickBot="1" x14ac:dyDescent="0.25">
      <c r="A247" s="24">
        <f t="shared" si="9"/>
        <v>41</v>
      </c>
      <c r="B247" s="24">
        <v>28</v>
      </c>
      <c r="C247" s="39" t="s">
        <v>109</v>
      </c>
      <c r="D247" s="39" t="s">
        <v>12</v>
      </c>
      <c r="E247" s="24">
        <f>COUNTIF('Member List'!E247:AB247,"X")</f>
        <v>1</v>
      </c>
      <c r="F247" s="44">
        <f t="shared" si="8"/>
        <v>0</v>
      </c>
      <c r="G247" s="12"/>
      <c r="H247" s="12"/>
      <c r="J247" s="43"/>
      <c r="K247" s="43"/>
      <c r="L247" s="42"/>
      <c r="M247" s="42"/>
      <c r="N247" s="42"/>
      <c r="O247" s="34"/>
      <c r="P247" s="47"/>
      <c r="Q247" s="42"/>
      <c r="R247" s="30"/>
      <c r="S247" s="68"/>
      <c r="T247" s="71"/>
      <c r="U247" s="30"/>
      <c r="W247" s="45"/>
    </row>
    <row r="248" spans="1:32" ht="13.5" thickBot="1" x14ac:dyDescent="0.25">
      <c r="A248" s="24">
        <f t="shared" si="9"/>
        <v>41</v>
      </c>
      <c r="B248" s="24">
        <v>169</v>
      </c>
      <c r="C248" s="28" t="s">
        <v>240</v>
      </c>
      <c r="D248" s="28" t="s">
        <v>16</v>
      </c>
      <c r="E248" s="24">
        <f>COUNTIF('Member List'!E248:AB248,"X")</f>
        <v>0</v>
      </c>
      <c r="F248" s="44">
        <f t="shared" si="8"/>
        <v>0</v>
      </c>
      <c r="G248" s="12"/>
      <c r="H248" s="12"/>
      <c r="J248" s="43"/>
      <c r="K248" s="43"/>
      <c r="L248" s="42"/>
      <c r="M248" s="42"/>
      <c r="N248" s="42"/>
      <c r="O248" s="34"/>
      <c r="P248" s="46"/>
      <c r="Q248" s="42"/>
      <c r="R248" s="30"/>
      <c r="S248" s="67"/>
      <c r="T248" s="67"/>
      <c r="U248" s="30"/>
    </row>
    <row r="249" spans="1:32" ht="13.5" thickBot="1" x14ac:dyDescent="0.25">
      <c r="A249" s="24">
        <f t="shared" si="9"/>
        <v>41</v>
      </c>
      <c r="B249" s="24">
        <v>24</v>
      </c>
      <c r="C249" s="28" t="s">
        <v>248</v>
      </c>
      <c r="D249" s="28" t="s">
        <v>59</v>
      </c>
      <c r="E249" s="24">
        <f>COUNTIF('Member List'!E249:AB249,"X")</f>
        <v>0</v>
      </c>
      <c r="F249" s="44">
        <f t="shared" si="8"/>
        <v>0</v>
      </c>
      <c r="G249" s="12"/>
      <c r="H249" s="12"/>
      <c r="J249" s="42"/>
      <c r="K249" s="42"/>
      <c r="L249" s="42"/>
      <c r="M249" s="42"/>
      <c r="N249" s="42"/>
      <c r="O249" s="34"/>
      <c r="P249" s="43"/>
      <c r="Q249" s="42"/>
      <c r="R249" s="30"/>
      <c r="S249" s="67"/>
      <c r="T249" s="68"/>
      <c r="U249" s="30"/>
      <c r="W249" s="45"/>
    </row>
    <row r="250" spans="1:32" ht="13.5" thickBot="1" x14ac:dyDescent="0.25">
      <c r="A250" s="24">
        <f t="shared" si="9"/>
        <v>10</v>
      </c>
      <c r="B250" s="24">
        <v>110</v>
      </c>
      <c r="C250" s="28" t="s">
        <v>234</v>
      </c>
      <c r="D250" s="28" t="s">
        <v>11</v>
      </c>
      <c r="E250" s="24">
        <f>COUNTIF('Member List'!E250:AB250,"X")</f>
        <v>1</v>
      </c>
      <c r="F250" s="44">
        <f t="shared" si="8"/>
        <v>100</v>
      </c>
      <c r="G250" s="12"/>
      <c r="H250" s="12"/>
      <c r="I250">
        <v>100</v>
      </c>
      <c r="J250" s="43"/>
      <c r="K250" s="43"/>
      <c r="L250" s="42"/>
      <c r="M250" s="42"/>
      <c r="N250" s="42"/>
      <c r="O250" s="34"/>
      <c r="P250" s="43"/>
      <c r="Q250" s="42"/>
      <c r="R250" s="30"/>
      <c r="S250" s="68"/>
      <c r="T250" s="68"/>
      <c r="U250" s="30"/>
      <c r="V250" s="30"/>
      <c r="W250" s="30"/>
      <c r="AC250" s="45"/>
      <c r="AD250" s="45"/>
      <c r="AE250" s="45"/>
      <c r="AF250" s="45"/>
    </row>
    <row r="251" spans="1:32" ht="13.5" thickBot="1" x14ac:dyDescent="0.25">
      <c r="A251" s="24">
        <f t="shared" si="9"/>
        <v>41</v>
      </c>
      <c r="B251" s="24">
        <v>169</v>
      </c>
      <c r="C251" s="28" t="s">
        <v>235</v>
      </c>
      <c r="D251" s="28" t="s">
        <v>11</v>
      </c>
      <c r="E251" s="24">
        <f>COUNTIF('Member List'!E251:AB251,"X")</f>
        <v>0</v>
      </c>
      <c r="F251" s="44">
        <f t="shared" si="8"/>
        <v>0</v>
      </c>
      <c r="G251" s="12"/>
      <c r="H251" s="12"/>
      <c r="J251" s="43"/>
      <c r="K251" s="43"/>
      <c r="L251" s="34"/>
      <c r="M251" s="42"/>
      <c r="N251" s="42"/>
      <c r="O251" s="42"/>
      <c r="P251" s="35"/>
      <c r="Q251" s="42"/>
      <c r="R251" s="30"/>
      <c r="S251" s="67"/>
      <c r="T251" s="67"/>
      <c r="U251" s="30"/>
      <c r="V251" s="30"/>
      <c r="W251" s="30"/>
    </row>
    <row r="252" spans="1:32" ht="13.5" thickBot="1" x14ac:dyDescent="0.25">
      <c r="A252" s="24">
        <f t="shared" si="9"/>
        <v>41</v>
      </c>
      <c r="B252" s="24">
        <v>169</v>
      </c>
      <c r="C252" s="28" t="s">
        <v>551</v>
      </c>
      <c r="D252" s="28" t="s">
        <v>552</v>
      </c>
      <c r="E252" s="24">
        <f>COUNTIF('Member List'!E252:AB252,"X")</f>
        <v>0</v>
      </c>
      <c r="F252" s="44">
        <f>SUM(I252:AF252)</f>
        <v>0</v>
      </c>
      <c r="G252" s="12"/>
      <c r="H252" s="12"/>
      <c r="J252" s="43"/>
      <c r="K252" s="43"/>
      <c r="L252" s="42"/>
      <c r="M252" s="42"/>
      <c r="N252" s="42"/>
      <c r="O252" s="34"/>
      <c r="P252" s="47"/>
      <c r="Q252" s="42"/>
      <c r="R252" s="30"/>
      <c r="S252" s="67"/>
      <c r="T252" s="67"/>
      <c r="U252" s="30"/>
      <c r="V252" s="30"/>
      <c r="W252" s="30"/>
      <c r="AC252" s="45"/>
      <c r="AD252" s="45"/>
      <c r="AE252" s="45"/>
      <c r="AF252" s="45"/>
    </row>
    <row r="253" spans="1:32" ht="13.5" thickBot="1" x14ac:dyDescent="0.25">
      <c r="A253" s="24">
        <f t="shared" si="9"/>
        <v>41</v>
      </c>
      <c r="B253" s="24">
        <v>140</v>
      </c>
      <c r="C253" s="39" t="s">
        <v>103</v>
      </c>
      <c r="D253" s="39" t="s">
        <v>18</v>
      </c>
      <c r="E253" s="24">
        <f>COUNTIF('Member List'!E253:AB253,"X")</f>
        <v>0</v>
      </c>
      <c r="F253" s="44">
        <f t="shared" si="8"/>
        <v>0</v>
      </c>
      <c r="G253" s="12"/>
      <c r="H253" s="12"/>
      <c r="J253" s="43"/>
      <c r="K253" s="43"/>
      <c r="L253" s="42"/>
      <c r="M253" s="42"/>
      <c r="N253" s="42"/>
      <c r="O253" s="42"/>
      <c r="P253" s="47"/>
      <c r="Q253" s="42"/>
      <c r="R253" s="30"/>
      <c r="S253" s="68"/>
      <c r="T253" s="68"/>
      <c r="U253" s="30"/>
    </row>
    <row r="254" spans="1:32" ht="13.5" thickBot="1" x14ac:dyDescent="0.25">
      <c r="A254" s="24">
        <f t="shared" si="9"/>
        <v>41</v>
      </c>
      <c r="B254" s="24">
        <v>169</v>
      </c>
      <c r="C254" s="28" t="s">
        <v>642</v>
      </c>
      <c r="D254" s="28" t="s">
        <v>643</v>
      </c>
      <c r="E254" s="24">
        <f>COUNTIF('Member List'!E254:AB254,"X")</f>
        <v>0</v>
      </c>
      <c r="F254" s="44">
        <f>SUM(I254:AF254)</f>
        <v>0</v>
      </c>
      <c r="G254" s="12"/>
      <c r="H254" s="12"/>
      <c r="J254" s="43"/>
      <c r="K254" s="43"/>
      <c r="L254" s="42"/>
      <c r="M254" s="42"/>
      <c r="N254" s="42"/>
      <c r="O254" s="42"/>
      <c r="P254" s="47"/>
      <c r="Q254" s="42"/>
      <c r="R254" s="30"/>
      <c r="S254" s="67"/>
      <c r="T254" s="69"/>
      <c r="U254" s="30"/>
      <c r="V254" s="47"/>
      <c r="W254" s="47"/>
      <c r="AB254" s="45"/>
      <c r="AC254" s="45"/>
      <c r="AD254" s="45"/>
      <c r="AE254" s="45"/>
      <c r="AF254" s="45"/>
    </row>
    <row r="255" spans="1:32" ht="13.5" thickBot="1" x14ac:dyDescent="0.25">
      <c r="A255" s="24">
        <f t="shared" si="9"/>
        <v>41</v>
      </c>
      <c r="B255" s="24">
        <v>169</v>
      </c>
      <c r="C255" s="28" t="s">
        <v>333</v>
      </c>
      <c r="D255" s="28" t="s">
        <v>20</v>
      </c>
      <c r="E255" s="24">
        <f>COUNTIF('Member List'!E255:AB255,"X")</f>
        <v>0</v>
      </c>
      <c r="F255" s="44">
        <f t="shared" si="8"/>
        <v>0</v>
      </c>
      <c r="G255" s="12"/>
      <c r="H255" s="12"/>
      <c r="J255" s="34"/>
      <c r="K255" s="34"/>
      <c r="L255" s="34"/>
      <c r="M255" s="42"/>
      <c r="N255" s="42"/>
      <c r="O255" s="34"/>
      <c r="P255" s="34"/>
      <c r="Q255" s="42"/>
      <c r="R255" s="30"/>
      <c r="S255" s="67"/>
      <c r="T255" s="67"/>
      <c r="U255" s="30"/>
    </row>
    <row r="256" spans="1:32" ht="13.5" thickBot="1" x14ac:dyDescent="0.25">
      <c r="A256" s="24">
        <f t="shared" si="9"/>
        <v>41</v>
      </c>
      <c r="B256" s="24">
        <v>101</v>
      </c>
      <c r="C256" s="28" t="s">
        <v>333</v>
      </c>
      <c r="D256" s="28" t="s">
        <v>334</v>
      </c>
      <c r="E256" s="24">
        <f>COUNTIF('Member List'!E256:AB256,"X")</f>
        <v>1</v>
      </c>
      <c r="F256" s="44">
        <f t="shared" si="8"/>
        <v>0</v>
      </c>
      <c r="G256" s="12"/>
      <c r="H256" s="12"/>
      <c r="J256" s="34"/>
      <c r="K256" s="34"/>
      <c r="L256" s="34"/>
      <c r="M256" s="42"/>
      <c r="N256" s="42"/>
      <c r="O256" s="42"/>
      <c r="P256" s="43"/>
      <c r="Q256" s="42"/>
      <c r="R256" s="30"/>
      <c r="S256" s="67"/>
      <c r="T256" s="68"/>
      <c r="U256" s="42"/>
      <c r="V256" s="42"/>
      <c r="W256" s="42"/>
    </row>
    <row r="257" spans="1:32" ht="13.5" thickBot="1" x14ac:dyDescent="0.25">
      <c r="A257" s="24">
        <f t="shared" si="9"/>
        <v>41</v>
      </c>
      <c r="B257" s="24">
        <v>169</v>
      </c>
      <c r="C257" s="28" t="s">
        <v>348</v>
      </c>
      <c r="D257" s="28" t="s">
        <v>349</v>
      </c>
      <c r="E257" s="24">
        <f>COUNTIF('Member List'!E257:AB257,"X")</f>
        <v>0</v>
      </c>
      <c r="F257" s="44">
        <f>SUM(I257:AF257)</f>
        <v>0</v>
      </c>
      <c r="G257" s="12"/>
      <c r="H257" s="12"/>
      <c r="J257" s="43"/>
      <c r="K257" s="43"/>
      <c r="L257" s="42"/>
      <c r="M257" s="42"/>
      <c r="N257" s="42"/>
      <c r="O257" s="34"/>
      <c r="P257" s="46"/>
      <c r="Q257" s="42"/>
      <c r="R257" s="30"/>
      <c r="S257" s="67"/>
      <c r="T257" s="67"/>
      <c r="U257" s="30"/>
    </row>
    <row r="258" spans="1:32" ht="13.5" thickBot="1" x14ac:dyDescent="0.25">
      <c r="A258" s="24">
        <f t="shared" si="9"/>
        <v>41</v>
      </c>
      <c r="B258" s="24">
        <v>166</v>
      </c>
      <c r="C258" s="28" t="s">
        <v>260</v>
      </c>
      <c r="D258" s="28" t="s">
        <v>210</v>
      </c>
      <c r="E258" s="24">
        <f>COUNTIF('Member List'!E258:AB258,"X")</f>
        <v>0</v>
      </c>
      <c r="F258" s="44">
        <f t="shared" si="8"/>
        <v>0</v>
      </c>
      <c r="G258" s="12"/>
      <c r="H258" s="12"/>
      <c r="J258" s="34"/>
      <c r="K258" s="34"/>
      <c r="L258" s="48"/>
      <c r="M258" s="42"/>
      <c r="N258" s="42"/>
      <c r="O258" s="42"/>
      <c r="P258" s="35"/>
      <c r="Q258" s="42"/>
      <c r="R258" s="30"/>
      <c r="S258" s="67"/>
      <c r="T258" s="67"/>
      <c r="U258" s="30"/>
      <c r="V258" s="30"/>
      <c r="W258" s="30"/>
    </row>
    <row r="259" spans="1:32" ht="13.5" thickBot="1" x14ac:dyDescent="0.25">
      <c r="A259" s="24">
        <f t="shared" si="9"/>
        <v>41</v>
      </c>
      <c r="B259" s="24">
        <v>85</v>
      </c>
      <c r="C259" s="28" t="s">
        <v>256</v>
      </c>
      <c r="D259" s="28" t="s">
        <v>110</v>
      </c>
      <c r="E259" s="24">
        <f>COUNTIF('Member List'!E259:AB259,"X")</f>
        <v>1</v>
      </c>
      <c r="F259" s="44">
        <f t="shared" si="8"/>
        <v>0</v>
      </c>
      <c r="G259" s="12"/>
      <c r="H259" s="12"/>
      <c r="J259" s="43"/>
      <c r="K259" s="43"/>
      <c r="L259" s="42"/>
      <c r="M259" s="42"/>
      <c r="N259" s="42"/>
      <c r="O259" s="34"/>
      <c r="P259" s="47"/>
      <c r="Q259" s="42"/>
      <c r="R259" s="30"/>
      <c r="S259" s="67"/>
      <c r="T259" s="68"/>
      <c r="U259" s="30"/>
    </row>
    <row r="260" spans="1:32" ht="13.5" thickBot="1" x14ac:dyDescent="0.25">
      <c r="A260" s="24">
        <f t="shared" ref="A260:A323" si="11">IF(F260&lt;&gt;"",RANK(F260,F$5:F$372,0),"")</f>
        <v>41</v>
      </c>
      <c r="B260" s="24">
        <v>157</v>
      </c>
      <c r="C260" s="28" t="s">
        <v>271</v>
      </c>
      <c r="D260" s="28" t="s">
        <v>115</v>
      </c>
      <c r="E260" s="24">
        <f>COUNTIF('Member List'!E260:AB260,"X")</f>
        <v>1</v>
      </c>
      <c r="F260" s="44">
        <f>SUM(I260:AF260)</f>
        <v>0</v>
      </c>
      <c r="G260" s="12"/>
      <c r="H260" s="12"/>
      <c r="J260" s="34"/>
      <c r="K260" s="34"/>
      <c r="L260" s="34"/>
      <c r="M260" s="42"/>
      <c r="N260" s="42"/>
      <c r="O260" s="34"/>
      <c r="P260" s="34"/>
      <c r="Q260" s="42"/>
      <c r="R260" s="30"/>
      <c r="S260" s="67"/>
      <c r="T260" s="67"/>
      <c r="U260" s="30"/>
    </row>
    <row r="261" spans="1:32" ht="13.5" thickBot="1" x14ac:dyDescent="0.25">
      <c r="A261" s="24">
        <f t="shared" si="11"/>
        <v>17</v>
      </c>
      <c r="B261" s="24">
        <v>106</v>
      </c>
      <c r="C261" s="27" t="s">
        <v>21</v>
      </c>
      <c r="D261" s="27" t="s">
        <v>22</v>
      </c>
      <c r="E261" s="24">
        <f>COUNTIF('Member List'!E261:AB261,"X")</f>
        <v>1</v>
      </c>
      <c r="F261" s="44">
        <f t="shared" si="8"/>
        <v>85</v>
      </c>
      <c r="G261" s="12"/>
      <c r="H261" s="12"/>
      <c r="I261">
        <v>85</v>
      </c>
      <c r="J261" s="43"/>
      <c r="K261" s="43"/>
      <c r="L261" s="42"/>
      <c r="M261" s="42"/>
      <c r="N261" s="42"/>
      <c r="O261" s="34"/>
      <c r="P261" s="47"/>
      <c r="Q261" s="42"/>
      <c r="R261" s="30"/>
      <c r="S261" s="67"/>
      <c r="T261" s="68"/>
      <c r="U261" s="46"/>
      <c r="Y261" s="30"/>
      <c r="Z261" s="30"/>
    </row>
    <row r="262" spans="1:32" ht="13.5" thickBot="1" x14ac:dyDescent="0.25">
      <c r="A262" s="24">
        <f t="shared" si="11"/>
        <v>41</v>
      </c>
      <c r="B262" s="24">
        <v>147</v>
      </c>
      <c r="C262" s="28" t="s">
        <v>21</v>
      </c>
      <c r="D262" s="28" t="s">
        <v>144</v>
      </c>
      <c r="E262" s="24">
        <f>COUNTIF('Member List'!E262:AB262,"X")</f>
        <v>1</v>
      </c>
      <c r="F262" s="44">
        <f t="shared" ref="F262:F341" si="12">SUM(I262:AF262)</f>
        <v>0</v>
      </c>
      <c r="G262" s="12"/>
      <c r="H262" s="12"/>
      <c r="J262" s="43"/>
      <c r="K262" s="43"/>
      <c r="L262" s="42"/>
      <c r="M262" s="42"/>
      <c r="N262" s="42"/>
      <c r="O262" s="34"/>
      <c r="P262" s="34"/>
      <c r="Q262" s="42"/>
      <c r="R262" s="30"/>
      <c r="S262" s="67"/>
      <c r="T262" s="68"/>
      <c r="U262" s="30"/>
    </row>
    <row r="263" spans="1:32" ht="13.5" thickBot="1" x14ac:dyDescent="0.25">
      <c r="A263" s="24">
        <f t="shared" si="11"/>
        <v>41</v>
      </c>
      <c r="B263" s="24">
        <v>169</v>
      </c>
      <c r="C263" s="28" t="s">
        <v>511</v>
      </c>
      <c r="D263" s="28" t="s">
        <v>512</v>
      </c>
      <c r="E263" s="24">
        <f>COUNTIF('Member List'!E263:AB263,"X")</f>
        <v>0</v>
      </c>
      <c r="F263" s="44">
        <f t="shared" si="12"/>
        <v>0</v>
      </c>
      <c r="G263" s="12"/>
      <c r="H263" s="12"/>
      <c r="J263" s="43"/>
      <c r="K263" s="43"/>
      <c r="L263" s="42"/>
      <c r="M263" s="42"/>
      <c r="N263" s="42"/>
      <c r="O263" s="34"/>
      <c r="P263" s="34"/>
      <c r="Q263" s="42"/>
      <c r="R263" s="30"/>
      <c r="S263" s="68"/>
      <c r="T263" s="67"/>
      <c r="U263" s="30"/>
    </row>
    <row r="264" spans="1:32" ht="13.5" thickBot="1" x14ac:dyDescent="0.25">
      <c r="A264" s="24">
        <f t="shared" si="11"/>
        <v>41</v>
      </c>
      <c r="B264" s="24">
        <v>169</v>
      </c>
      <c r="C264" s="27" t="s">
        <v>54</v>
      </c>
      <c r="D264" s="27" t="s">
        <v>1</v>
      </c>
      <c r="E264" s="24">
        <f>COUNTIF('Member List'!E264:AB264,"X")</f>
        <v>0</v>
      </c>
      <c r="F264" s="44">
        <f t="shared" si="12"/>
        <v>0</v>
      </c>
      <c r="G264" s="12"/>
      <c r="H264" s="12"/>
      <c r="J264" s="43"/>
      <c r="K264" s="43"/>
      <c r="L264" s="42"/>
      <c r="M264" s="42"/>
      <c r="N264" s="42"/>
      <c r="O264" s="42"/>
      <c r="P264" s="47"/>
      <c r="Q264" s="42"/>
      <c r="R264" s="46"/>
      <c r="S264" s="68"/>
      <c r="T264" s="68"/>
      <c r="U264" s="30"/>
      <c r="V264" s="42"/>
      <c r="W264" s="34"/>
      <c r="AD264" s="45"/>
      <c r="AE264" s="45"/>
      <c r="AF264" s="45"/>
    </row>
    <row r="265" spans="1:32" ht="13.5" thickBot="1" x14ac:dyDescent="0.25">
      <c r="A265" s="24">
        <f t="shared" si="11"/>
        <v>41</v>
      </c>
      <c r="B265" s="24">
        <v>169</v>
      </c>
      <c r="C265" s="27" t="s">
        <v>54</v>
      </c>
      <c r="D265" s="27" t="s">
        <v>31</v>
      </c>
      <c r="E265" s="24">
        <f>COUNTIF('Member List'!E265:AB265,"X")</f>
        <v>0</v>
      </c>
      <c r="F265" s="44">
        <f t="shared" si="12"/>
        <v>0</v>
      </c>
      <c r="G265" s="12"/>
      <c r="H265" s="12"/>
      <c r="J265" s="43"/>
      <c r="K265" s="43"/>
      <c r="L265" s="42"/>
      <c r="M265" s="42"/>
      <c r="N265" s="42"/>
      <c r="O265" s="42"/>
      <c r="P265" s="47"/>
      <c r="Q265" s="42"/>
      <c r="R265" s="30"/>
      <c r="S265" s="67"/>
      <c r="T265" s="68"/>
      <c r="U265" s="30"/>
      <c r="V265" s="34"/>
      <c r="W265" s="34"/>
    </row>
    <row r="266" spans="1:32" ht="13.5" thickBot="1" x14ac:dyDescent="0.25">
      <c r="A266" s="24">
        <f t="shared" si="11"/>
        <v>41</v>
      </c>
      <c r="B266" s="24">
        <v>160</v>
      </c>
      <c r="C266" s="28" t="s">
        <v>450</v>
      </c>
      <c r="D266" s="28" t="s">
        <v>451</v>
      </c>
      <c r="E266" s="24">
        <f>COUNTIF('Member List'!E266:AB266,"X")</f>
        <v>0</v>
      </c>
      <c r="F266" s="44">
        <f>SUM(I266:AF266)</f>
        <v>0</v>
      </c>
      <c r="G266" s="12"/>
      <c r="H266" s="12"/>
      <c r="J266" s="34"/>
      <c r="K266" s="34"/>
      <c r="L266" s="42"/>
      <c r="M266" s="42"/>
      <c r="N266" s="42"/>
      <c r="O266" s="34"/>
      <c r="P266" s="34"/>
      <c r="Q266" s="42"/>
      <c r="R266" s="30"/>
      <c r="S266" s="68"/>
      <c r="T266" s="67"/>
      <c r="U266" s="30"/>
    </row>
    <row r="267" spans="1:32" ht="13.5" thickBot="1" x14ac:dyDescent="0.25">
      <c r="A267" s="24">
        <f t="shared" si="11"/>
        <v>41</v>
      </c>
      <c r="B267" s="24">
        <v>112</v>
      </c>
      <c r="C267" s="28" t="s">
        <v>145</v>
      </c>
      <c r="D267" s="28" t="s">
        <v>118</v>
      </c>
      <c r="E267" s="24">
        <f>COUNTIF('Member List'!E267:AB267,"X")</f>
        <v>1</v>
      </c>
      <c r="F267" s="44">
        <f t="shared" si="12"/>
        <v>0</v>
      </c>
      <c r="G267" s="12"/>
      <c r="H267" s="12"/>
      <c r="J267" s="42"/>
      <c r="K267" s="42"/>
      <c r="L267" s="34"/>
      <c r="M267" s="42"/>
      <c r="N267" s="42"/>
      <c r="O267" s="42"/>
      <c r="P267" s="40"/>
      <c r="Q267" s="42"/>
      <c r="R267" s="30"/>
      <c r="S267" s="68"/>
      <c r="T267" s="67"/>
      <c r="U267" s="30"/>
      <c r="V267" s="30"/>
      <c r="W267" s="30"/>
      <c r="Y267" s="30"/>
      <c r="Z267" s="30"/>
    </row>
    <row r="268" spans="1:32" ht="13.5" thickBot="1" x14ac:dyDescent="0.25">
      <c r="A268" s="24">
        <f t="shared" si="11"/>
        <v>41</v>
      </c>
      <c r="B268" s="24">
        <v>169</v>
      </c>
      <c r="C268" s="27" t="s">
        <v>8</v>
      </c>
      <c r="D268" s="27" t="s">
        <v>9</v>
      </c>
      <c r="E268" s="24">
        <f>COUNTIF('Member List'!E268:AB268,"X")</f>
        <v>0</v>
      </c>
      <c r="F268" s="44">
        <f t="shared" si="12"/>
        <v>0</v>
      </c>
      <c r="G268" s="12"/>
      <c r="H268" s="12"/>
      <c r="J268" s="43"/>
      <c r="K268" s="43"/>
      <c r="L268" s="42"/>
      <c r="M268" s="42"/>
      <c r="N268" s="42"/>
      <c r="O268" s="34"/>
      <c r="P268" s="43"/>
      <c r="Q268" s="42"/>
      <c r="R268" s="30"/>
      <c r="S268" s="68"/>
      <c r="T268" s="68"/>
      <c r="U268" s="30"/>
      <c r="Z268" s="45"/>
    </row>
    <row r="269" spans="1:32" ht="13.5" thickBot="1" x14ac:dyDescent="0.25">
      <c r="A269" s="24">
        <f t="shared" si="11"/>
        <v>41</v>
      </c>
      <c r="B269" s="24">
        <v>44</v>
      </c>
      <c r="C269" s="28" t="s">
        <v>428</v>
      </c>
      <c r="D269" s="28" t="s">
        <v>329</v>
      </c>
      <c r="E269" s="24">
        <f>COUNTIF('Member List'!E269:AB269,"X")</f>
        <v>0</v>
      </c>
      <c r="F269" s="44">
        <f>SUM(I269:AF269)</f>
        <v>0</v>
      </c>
      <c r="G269" s="12"/>
      <c r="H269" s="12"/>
      <c r="J269" s="34"/>
      <c r="K269" s="34"/>
      <c r="L269" s="34"/>
      <c r="M269" s="42"/>
      <c r="N269" s="42"/>
      <c r="O269" s="34"/>
      <c r="P269" s="34"/>
      <c r="Q269" s="42"/>
      <c r="R269" s="30"/>
      <c r="S269" s="67"/>
      <c r="T269" s="67"/>
      <c r="U269" s="30"/>
    </row>
    <row r="270" spans="1:32" ht="13.5" thickBot="1" x14ac:dyDescent="0.25">
      <c r="A270" s="24">
        <f t="shared" si="11"/>
        <v>41</v>
      </c>
      <c r="B270" s="24">
        <v>53</v>
      </c>
      <c r="C270" s="28" t="s">
        <v>289</v>
      </c>
      <c r="D270" s="28" t="s">
        <v>290</v>
      </c>
      <c r="E270" s="24">
        <f>COUNTIF('Member List'!E270:AB270,"X")</f>
        <v>0</v>
      </c>
      <c r="F270" s="44">
        <f>SUM(I270:AF270)</f>
        <v>0</v>
      </c>
      <c r="G270" s="12"/>
      <c r="H270" s="12"/>
      <c r="J270" s="34"/>
      <c r="K270" s="34"/>
      <c r="L270" s="34"/>
      <c r="M270" s="42"/>
      <c r="N270" s="42"/>
      <c r="O270" s="42"/>
      <c r="P270" s="35"/>
      <c r="Q270" s="42"/>
      <c r="R270" s="46"/>
      <c r="S270" s="67"/>
      <c r="T270" s="67"/>
      <c r="U270" s="30"/>
      <c r="V270" s="30"/>
      <c r="W270" s="30"/>
    </row>
    <row r="271" spans="1:32" ht="13.5" thickBot="1" x14ac:dyDescent="0.25">
      <c r="A271" s="24">
        <f t="shared" si="11"/>
        <v>41</v>
      </c>
      <c r="B271" s="24">
        <v>167</v>
      </c>
      <c r="C271" s="28" t="s">
        <v>662</v>
      </c>
      <c r="D271" s="28" t="s">
        <v>68</v>
      </c>
      <c r="E271" s="24">
        <f>COUNTIF('Member List'!E271:AB271,"X")</f>
        <v>0</v>
      </c>
      <c r="F271" s="44">
        <f t="shared" si="12"/>
        <v>0</v>
      </c>
      <c r="G271" s="12"/>
      <c r="H271" s="12"/>
      <c r="J271" s="43"/>
      <c r="K271" s="43"/>
      <c r="L271" s="42"/>
      <c r="M271" s="42"/>
      <c r="N271" s="42"/>
      <c r="O271" s="34"/>
      <c r="P271" s="47"/>
      <c r="Q271" s="42"/>
      <c r="R271" s="30"/>
      <c r="S271" s="67"/>
      <c r="T271" s="67"/>
      <c r="U271" s="30"/>
      <c r="V271" s="45"/>
    </row>
    <row r="272" spans="1:32" ht="13.5" thickBot="1" x14ac:dyDescent="0.25">
      <c r="A272" s="24">
        <f t="shared" si="11"/>
        <v>41</v>
      </c>
      <c r="B272" s="24">
        <v>169</v>
      </c>
      <c r="C272" s="28" t="s">
        <v>546</v>
      </c>
      <c r="D272" s="28" t="s">
        <v>232</v>
      </c>
      <c r="E272" s="24">
        <f>COUNTIF('Member List'!E272:AB272,"X")</f>
        <v>0</v>
      </c>
      <c r="F272" s="44">
        <f t="shared" si="12"/>
        <v>0</v>
      </c>
      <c r="G272" s="12"/>
      <c r="H272" s="12"/>
      <c r="J272" s="34"/>
      <c r="K272" s="34"/>
      <c r="L272" s="34"/>
      <c r="M272" s="42"/>
      <c r="N272" s="42"/>
      <c r="O272" s="42"/>
      <c r="P272" s="35"/>
      <c r="Q272" s="42"/>
      <c r="R272" s="30"/>
      <c r="S272" s="67"/>
      <c r="T272" s="67"/>
      <c r="U272" s="30"/>
      <c r="V272" s="30"/>
      <c r="W272" s="30"/>
    </row>
    <row r="273" spans="1:32" ht="13.5" thickBot="1" x14ac:dyDescent="0.25">
      <c r="A273" s="24">
        <f t="shared" si="11"/>
        <v>41</v>
      </c>
      <c r="B273" s="24">
        <v>169</v>
      </c>
      <c r="C273" s="28" t="s">
        <v>209</v>
      </c>
      <c r="D273" s="28" t="s">
        <v>11</v>
      </c>
      <c r="E273" s="24">
        <f>COUNTIF('Member List'!E273:AB273,"X")</f>
        <v>0</v>
      </c>
      <c r="F273" s="44">
        <f t="shared" si="12"/>
        <v>0</v>
      </c>
      <c r="G273" s="12"/>
      <c r="H273" s="12"/>
      <c r="J273" s="34"/>
      <c r="K273" s="34"/>
      <c r="L273" s="34"/>
      <c r="M273" s="42"/>
      <c r="N273" s="42"/>
      <c r="O273" s="42"/>
      <c r="P273" s="35"/>
      <c r="Q273" s="42"/>
      <c r="R273" s="30"/>
      <c r="S273" s="67"/>
      <c r="T273" s="67"/>
      <c r="U273" s="30"/>
      <c r="V273" s="30"/>
      <c r="W273" s="30"/>
    </row>
    <row r="274" spans="1:32" ht="13.5" thickBot="1" x14ac:dyDescent="0.25">
      <c r="A274" s="24">
        <f t="shared" si="11"/>
        <v>41</v>
      </c>
      <c r="B274" s="24">
        <v>2</v>
      </c>
      <c r="C274" s="28" t="s">
        <v>184</v>
      </c>
      <c r="D274" s="28" t="s">
        <v>183</v>
      </c>
      <c r="E274" s="24">
        <f>COUNTIF('Member List'!E274:AB274,"X")</f>
        <v>1</v>
      </c>
      <c r="F274" s="44">
        <f t="shared" si="12"/>
        <v>0</v>
      </c>
      <c r="G274" s="12"/>
      <c r="H274" s="12"/>
      <c r="J274" s="42"/>
      <c r="K274" s="42"/>
      <c r="L274" s="48"/>
      <c r="M274" s="42"/>
      <c r="N274" s="42"/>
      <c r="O274" s="42"/>
      <c r="P274" s="46"/>
      <c r="Q274" s="42"/>
      <c r="R274" s="30"/>
      <c r="S274" s="67"/>
      <c r="T274" s="67"/>
      <c r="U274" s="30"/>
      <c r="V274" s="30"/>
      <c r="W274" s="46"/>
      <c r="X274" s="42"/>
      <c r="Y274" s="42"/>
      <c r="Z274" s="42"/>
      <c r="AA274" s="43"/>
      <c r="AB274" s="43"/>
      <c r="AC274" s="43"/>
      <c r="AD274" s="43"/>
      <c r="AE274" s="43"/>
      <c r="AF274" s="43"/>
    </row>
    <row r="275" spans="1:32" ht="13.5" thickBot="1" x14ac:dyDescent="0.25">
      <c r="A275" s="24">
        <f t="shared" si="11"/>
        <v>41</v>
      </c>
      <c r="B275" s="24">
        <v>20</v>
      </c>
      <c r="C275" s="27" t="s">
        <v>78</v>
      </c>
      <c r="D275" s="27" t="s">
        <v>28</v>
      </c>
      <c r="E275" s="24">
        <f>COUNTIF('Member List'!E275:AB275,"X")</f>
        <v>1</v>
      </c>
      <c r="F275" s="44">
        <f t="shared" si="12"/>
        <v>0</v>
      </c>
      <c r="G275" s="12"/>
      <c r="H275" s="12"/>
      <c r="J275" s="43"/>
      <c r="K275" s="43"/>
      <c r="L275" s="42"/>
      <c r="M275" s="42"/>
      <c r="N275" s="42"/>
      <c r="O275" s="34"/>
      <c r="P275" s="43"/>
      <c r="Q275" s="42"/>
      <c r="R275" s="30"/>
      <c r="S275" s="68"/>
      <c r="T275" s="68"/>
      <c r="U275" s="30"/>
      <c r="W275" s="45"/>
    </row>
    <row r="276" spans="1:32" ht="13.5" thickBot="1" x14ac:dyDescent="0.25">
      <c r="A276" s="24">
        <f t="shared" si="11"/>
        <v>41</v>
      </c>
      <c r="B276" s="24">
        <v>169</v>
      </c>
      <c r="C276" t="s">
        <v>70</v>
      </c>
      <c r="D276" t="s">
        <v>22</v>
      </c>
      <c r="E276" s="24">
        <f>COUNTIF('Member List'!E276:AB276,"X")</f>
        <v>0</v>
      </c>
      <c r="F276" s="44">
        <f t="shared" si="12"/>
        <v>0</v>
      </c>
      <c r="G276" s="12"/>
      <c r="H276" s="12"/>
      <c r="J276" s="43"/>
      <c r="K276" s="43"/>
      <c r="L276" s="42"/>
      <c r="M276" s="42"/>
      <c r="N276" s="42"/>
      <c r="O276" s="42"/>
      <c r="P276" s="46"/>
      <c r="Q276" s="42"/>
      <c r="R276" s="30"/>
      <c r="S276" s="67"/>
      <c r="T276" s="67"/>
      <c r="U276" s="30"/>
    </row>
    <row r="277" spans="1:32" ht="13.5" thickBot="1" x14ac:dyDescent="0.25">
      <c r="A277" s="24">
        <f t="shared" si="11"/>
        <v>41</v>
      </c>
      <c r="B277" s="24">
        <v>160</v>
      </c>
      <c r="C277" s="28" t="s">
        <v>378</v>
      </c>
      <c r="D277" s="28" t="s">
        <v>379</v>
      </c>
      <c r="E277" s="24">
        <f>COUNTIF('Member List'!E277:AB277,"X")</f>
        <v>0</v>
      </c>
      <c r="F277" s="44">
        <f>SUM(I277:AF277)</f>
        <v>0</v>
      </c>
      <c r="G277" s="12"/>
      <c r="H277" s="12"/>
      <c r="J277" s="34"/>
      <c r="K277" s="34"/>
      <c r="L277" s="34"/>
      <c r="M277" s="42"/>
      <c r="N277" s="42"/>
      <c r="O277" s="42"/>
      <c r="P277" s="64"/>
      <c r="Q277" s="42"/>
      <c r="R277" s="30"/>
      <c r="S277" s="67"/>
      <c r="T277" s="67"/>
      <c r="U277" s="30"/>
      <c r="V277" s="30"/>
      <c r="W277" s="30"/>
    </row>
    <row r="278" spans="1:32" ht="13.5" thickBot="1" x14ac:dyDescent="0.25">
      <c r="A278" s="24">
        <f t="shared" si="11"/>
        <v>41</v>
      </c>
      <c r="B278" s="24">
        <v>80</v>
      </c>
      <c r="C278" s="39" t="s">
        <v>99</v>
      </c>
      <c r="D278" s="39" t="s">
        <v>33</v>
      </c>
      <c r="E278" s="24">
        <f>COUNTIF('Member List'!E278:AB278,"X")</f>
        <v>0</v>
      </c>
      <c r="F278" s="44">
        <f t="shared" si="12"/>
        <v>0</v>
      </c>
      <c r="G278" s="12"/>
      <c r="H278" s="12"/>
      <c r="J278" s="43"/>
      <c r="K278" s="43"/>
      <c r="L278" s="42"/>
      <c r="M278" s="42"/>
      <c r="N278" s="42"/>
      <c r="O278" s="34"/>
      <c r="P278" s="46"/>
      <c r="Q278" s="42"/>
      <c r="R278" s="46"/>
      <c r="S278" s="68"/>
      <c r="T278" s="68"/>
      <c r="U278" s="60"/>
      <c r="V278" s="42"/>
      <c r="W278" s="42"/>
      <c r="X278" s="42"/>
      <c r="Y278" s="42"/>
      <c r="Z278" s="42"/>
    </row>
    <row r="279" spans="1:32" ht="13.5" thickBot="1" x14ac:dyDescent="0.25">
      <c r="A279" s="24">
        <f t="shared" si="11"/>
        <v>41</v>
      </c>
      <c r="B279" s="24">
        <v>169</v>
      </c>
      <c r="C279" s="28" t="s">
        <v>33</v>
      </c>
      <c r="D279" s="28" t="s">
        <v>140</v>
      </c>
      <c r="E279" s="24">
        <f>COUNTIF('Member List'!E279:AB279,"X")</f>
        <v>0</v>
      </c>
      <c r="F279" s="44">
        <f t="shared" si="12"/>
        <v>0</v>
      </c>
      <c r="G279" s="12"/>
      <c r="H279" s="12"/>
      <c r="J279" s="34"/>
      <c r="K279" s="34"/>
      <c r="L279" s="34"/>
      <c r="M279" s="42"/>
      <c r="N279" s="42"/>
      <c r="O279" s="42"/>
      <c r="P279" s="35"/>
      <c r="Q279" s="42"/>
      <c r="R279" s="30"/>
      <c r="S279" s="67"/>
      <c r="T279" s="67"/>
      <c r="U279" s="30"/>
      <c r="V279" s="30"/>
      <c r="W279" s="30"/>
    </row>
    <row r="280" spans="1:32" ht="13.5" thickBot="1" x14ac:dyDescent="0.25">
      <c r="A280" s="24">
        <f t="shared" si="11"/>
        <v>41</v>
      </c>
      <c r="B280" s="24">
        <v>169</v>
      </c>
      <c r="C280" s="28" t="s">
        <v>33</v>
      </c>
      <c r="D280" s="28" t="s">
        <v>73</v>
      </c>
      <c r="E280" s="24">
        <f>COUNTIF('Member List'!E280:AB280,"X")</f>
        <v>0</v>
      </c>
      <c r="F280" s="44">
        <f t="shared" si="12"/>
        <v>0</v>
      </c>
      <c r="G280" s="12"/>
      <c r="H280" s="12"/>
      <c r="J280" s="34"/>
      <c r="K280" s="34"/>
      <c r="L280" s="34"/>
      <c r="M280" s="42"/>
      <c r="N280" s="42"/>
      <c r="O280" s="42"/>
      <c r="P280" s="35"/>
      <c r="Q280" s="42"/>
      <c r="R280" s="30"/>
      <c r="S280" s="68"/>
      <c r="T280" s="68"/>
      <c r="U280" s="30"/>
      <c r="V280" s="30"/>
      <c r="W280" s="30"/>
    </row>
    <row r="281" spans="1:32" ht="13.5" thickBot="1" x14ac:dyDescent="0.25">
      <c r="A281" s="24">
        <f t="shared" si="11"/>
        <v>41</v>
      </c>
      <c r="B281" s="24">
        <v>106</v>
      </c>
      <c r="C281" s="28" t="s">
        <v>138</v>
      </c>
      <c r="D281" s="28" t="s">
        <v>36</v>
      </c>
      <c r="E281" s="24">
        <f>COUNTIF('Member List'!E281:AB281,"X")</f>
        <v>0</v>
      </c>
      <c r="F281" s="44">
        <f t="shared" si="12"/>
        <v>0</v>
      </c>
      <c r="G281" s="12"/>
      <c r="H281" s="12"/>
      <c r="J281" s="43"/>
      <c r="K281" s="43"/>
      <c r="L281" s="42"/>
      <c r="M281" s="42"/>
      <c r="N281" s="42"/>
      <c r="O281" s="34"/>
      <c r="P281" s="34"/>
      <c r="Q281" s="42"/>
      <c r="R281" s="30"/>
      <c r="S281" s="67"/>
      <c r="T281" s="68"/>
      <c r="U281" s="30"/>
    </row>
    <row r="282" spans="1:32" ht="13.5" thickBot="1" x14ac:dyDescent="0.25">
      <c r="A282" s="24">
        <f t="shared" si="11"/>
        <v>41</v>
      </c>
      <c r="B282" s="24">
        <v>165</v>
      </c>
      <c r="C282" s="28" t="s">
        <v>272</v>
      </c>
      <c r="D282" s="28" t="s">
        <v>16</v>
      </c>
      <c r="E282" s="24">
        <f>COUNTIF('Member List'!E282:AB282,"X")</f>
        <v>0</v>
      </c>
      <c r="F282" s="44">
        <f t="shared" si="12"/>
        <v>0</v>
      </c>
      <c r="G282" s="12"/>
      <c r="H282" s="12"/>
      <c r="J282" s="34"/>
      <c r="K282" s="34"/>
      <c r="L282" s="34"/>
      <c r="M282" s="42"/>
      <c r="N282" s="42"/>
      <c r="O282" s="34"/>
      <c r="P282" s="46"/>
      <c r="Q282" s="42"/>
      <c r="R282" s="30"/>
      <c r="S282" s="67"/>
      <c r="T282" s="67"/>
      <c r="U282" s="30"/>
    </row>
    <row r="283" spans="1:32" ht="13.5" thickBot="1" x14ac:dyDescent="0.25">
      <c r="A283" s="24">
        <f t="shared" si="11"/>
        <v>2</v>
      </c>
      <c r="B283" s="24">
        <v>91</v>
      </c>
      <c r="C283" s="28" t="s">
        <v>300</v>
      </c>
      <c r="D283" s="28" t="s">
        <v>35</v>
      </c>
      <c r="E283" s="24">
        <f>COUNTIF('Member List'!E283:AB283,"X")</f>
        <v>1</v>
      </c>
      <c r="F283" s="44">
        <f>SUM(I283:AF283)</f>
        <v>135</v>
      </c>
      <c r="G283" s="12"/>
      <c r="H283" s="12"/>
      <c r="I283">
        <v>135</v>
      </c>
      <c r="J283" s="34"/>
      <c r="K283" s="34"/>
      <c r="L283" s="42"/>
      <c r="M283" s="42"/>
      <c r="N283" s="42"/>
      <c r="O283" s="42"/>
      <c r="P283" s="35"/>
      <c r="Q283" s="42"/>
      <c r="R283" s="30"/>
      <c r="S283" s="67"/>
      <c r="T283" s="67"/>
      <c r="U283" s="30"/>
      <c r="V283" s="30"/>
      <c r="W283" s="30"/>
    </row>
    <row r="284" spans="1:32" ht="13.5" thickBot="1" x14ac:dyDescent="0.25">
      <c r="A284" s="24">
        <f t="shared" si="11"/>
        <v>41</v>
      </c>
      <c r="B284" s="24">
        <v>39</v>
      </c>
      <c r="C284" s="28" t="s">
        <v>452</v>
      </c>
      <c r="D284" s="28" t="s">
        <v>199</v>
      </c>
      <c r="E284" s="24">
        <f>COUNTIF('Member List'!E284:AB284,"X")</f>
        <v>0</v>
      </c>
      <c r="F284" s="44">
        <f>SUM(I284:AF284)</f>
        <v>0</v>
      </c>
      <c r="G284" s="12"/>
      <c r="H284" s="12"/>
      <c r="J284" s="42"/>
      <c r="K284" s="42"/>
      <c r="L284" s="34"/>
      <c r="M284" s="42"/>
      <c r="N284" s="42"/>
      <c r="O284" s="42"/>
      <c r="P284" s="35"/>
      <c r="Q284" s="42"/>
      <c r="R284" s="46"/>
      <c r="S284" s="67"/>
      <c r="T284" s="67"/>
      <c r="U284" s="30"/>
      <c r="V284" s="30"/>
      <c r="W284" s="30"/>
    </row>
    <row r="285" spans="1:32" ht="13.5" thickBot="1" x14ac:dyDescent="0.25">
      <c r="A285" s="24">
        <f t="shared" si="11"/>
        <v>41</v>
      </c>
      <c r="B285" s="24">
        <v>83</v>
      </c>
      <c r="C285" s="28" t="s">
        <v>192</v>
      </c>
      <c r="D285" s="28" t="s">
        <v>181</v>
      </c>
      <c r="E285" s="24">
        <f>COUNTIF('Member List'!E285:AB285,"X")</f>
        <v>0</v>
      </c>
      <c r="F285" s="44">
        <f t="shared" si="12"/>
        <v>0</v>
      </c>
      <c r="G285" s="12"/>
      <c r="H285" s="12"/>
      <c r="J285" s="43"/>
      <c r="K285" s="43"/>
      <c r="L285" s="42"/>
      <c r="M285" s="42"/>
      <c r="N285" s="42"/>
      <c r="O285" s="42"/>
      <c r="P285" s="34"/>
      <c r="Q285" s="42"/>
      <c r="R285" s="30"/>
      <c r="S285" s="67"/>
      <c r="T285" s="68"/>
      <c r="U285" s="30"/>
    </row>
    <row r="286" spans="1:32" ht="13.5" thickBot="1" x14ac:dyDescent="0.25">
      <c r="A286" s="24">
        <f t="shared" si="11"/>
        <v>41</v>
      </c>
      <c r="B286" s="24">
        <v>23</v>
      </c>
      <c r="C286" s="27" t="s">
        <v>27</v>
      </c>
      <c r="D286" s="27" t="s">
        <v>28</v>
      </c>
      <c r="E286" s="24">
        <f>COUNTIF('Member List'!E286:AB286,"X")</f>
        <v>1</v>
      </c>
      <c r="F286" s="44">
        <f t="shared" si="12"/>
        <v>0</v>
      </c>
      <c r="G286" s="12"/>
      <c r="H286" s="12"/>
      <c r="J286" s="43"/>
      <c r="K286" s="43"/>
      <c r="L286" s="42"/>
      <c r="M286" s="42"/>
      <c r="N286" s="42"/>
      <c r="O286" s="42"/>
      <c r="P286" s="47"/>
      <c r="Q286" s="42"/>
      <c r="R286" s="30"/>
      <c r="S286" s="68"/>
      <c r="T286" s="68"/>
      <c r="U286" s="30"/>
      <c r="V286" s="34"/>
      <c r="W286" s="42"/>
      <c r="Z286" s="45"/>
      <c r="AD286" s="45"/>
      <c r="AE286" s="45"/>
      <c r="AF286" s="45"/>
    </row>
    <row r="287" spans="1:32" ht="13.5" thickBot="1" x14ac:dyDescent="0.25">
      <c r="A287" s="24">
        <f t="shared" si="11"/>
        <v>41</v>
      </c>
      <c r="B287" s="24">
        <v>42</v>
      </c>
      <c r="C287" s="28" t="s">
        <v>170</v>
      </c>
      <c r="D287" s="28" t="s">
        <v>66</v>
      </c>
      <c r="E287" s="24">
        <f>COUNTIF('Member List'!E287:AB287,"X")</f>
        <v>1</v>
      </c>
      <c r="F287" s="44">
        <f t="shared" si="12"/>
        <v>0</v>
      </c>
      <c r="G287" s="12"/>
      <c r="H287" s="12"/>
      <c r="J287" s="42"/>
      <c r="K287" s="42"/>
      <c r="L287" s="48"/>
      <c r="M287" s="42"/>
      <c r="N287" s="42"/>
      <c r="O287" s="42"/>
      <c r="P287" s="40"/>
      <c r="Q287" s="42"/>
      <c r="R287" s="30"/>
      <c r="S287" s="68"/>
      <c r="T287" s="68"/>
      <c r="U287" s="30"/>
      <c r="V287" s="30"/>
      <c r="W287" s="30"/>
    </row>
    <row r="288" spans="1:32" ht="13.5" thickBot="1" x14ac:dyDescent="0.25">
      <c r="A288" s="24">
        <f t="shared" si="11"/>
        <v>41</v>
      </c>
      <c r="B288" s="24">
        <v>169</v>
      </c>
      <c r="C288" s="28" t="s">
        <v>321</v>
      </c>
      <c r="D288" s="28" t="s">
        <v>322</v>
      </c>
      <c r="E288" s="24">
        <f>COUNTIF('Member List'!E288:AB288,"X")</f>
        <v>0</v>
      </c>
      <c r="F288" s="44">
        <f>SUM(I288:AF288)</f>
        <v>0</v>
      </c>
      <c r="G288" s="12"/>
      <c r="H288" s="12"/>
      <c r="J288" s="43"/>
      <c r="K288" s="43"/>
      <c r="L288" s="42"/>
      <c r="M288" s="42"/>
      <c r="N288" s="42"/>
      <c r="O288" s="42"/>
      <c r="P288" s="35"/>
      <c r="Q288" s="42"/>
      <c r="R288" s="30"/>
      <c r="S288" s="67"/>
      <c r="T288" s="68"/>
      <c r="U288" s="30"/>
    </row>
    <row r="289" spans="1:32" ht="13.5" thickBot="1" x14ac:dyDescent="0.25">
      <c r="A289" s="24">
        <f t="shared" si="11"/>
        <v>41</v>
      </c>
      <c r="B289" s="24">
        <v>169</v>
      </c>
      <c r="C289" s="28" t="s">
        <v>331</v>
      </c>
      <c r="D289" s="28" t="s">
        <v>73</v>
      </c>
      <c r="E289" s="24">
        <f>COUNTIF('Member List'!E289:AB289,"X")</f>
        <v>0</v>
      </c>
      <c r="F289" s="44">
        <f>SUM(I289:AF289)</f>
        <v>0</v>
      </c>
      <c r="G289" s="12"/>
      <c r="H289" s="12"/>
      <c r="J289" s="43"/>
      <c r="K289" s="43"/>
      <c r="L289" s="42"/>
      <c r="M289" s="42"/>
      <c r="N289" s="42"/>
      <c r="O289" s="34"/>
      <c r="P289" s="47"/>
      <c r="Q289" s="42"/>
      <c r="R289" s="30"/>
      <c r="S289" s="67"/>
      <c r="T289" s="67"/>
      <c r="U289" s="30"/>
    </row>
    <row r="290" spans="1:32" ht="13.5" thickBot="1" x14ac:dyDescent="0.25">
      <c r="A290" s="24">
        <f t="shared" si="11"/>
        <v>17</v>
      </c>
      <c r="B290" s="24">
        <v>32</v>
      </c>
      <c r="C290" s="28" t="s">
        <v>174</v>
      </c>
      <c r="D290" s="28" t="s">
        <v>175</v>
      </c>
      <c r="E290" s="24">
        <f>COUNTIF('Member List'!E290:AB290,"X")</f>
        <v>1</v>
      </c>
      <c r="F290" s="44">
        <f t="shared" si="12"/>
        <v>85</v>
      </c>
      <c r="G290" s="12"/>
      <c r="H290" s="12"/>
      <c r="I290">
        <v>85</v>
      </c>
      <c r="J290" s="43"/>
      <c r="K290" s="43"/>
      <c r="L290" s="42"/>
      <c r="M290" s="42"/>
      <c r="N290" s="42"/>
      <c r="O290" s="42"/>
      <c r="P290" s="34"/>
      <c r="Q290" s="42"/>
      <c r="R290" s="30"/>
      <c r="S290" s="68"/>
      <c r="T290" s="67"/>
      <c r="U290" s="30"/>
      <c r="Y290" s="30"/>
      <c r="Z290" s="30"/>
    </row>
    <row r="291" spans="1:32" ht="13.5" thickBot="1" x14ac:dyDescent="0.25">
      <c r="A291" s="24">
        <f t="shared" si="11"/>
        <v>41</v>
      </c>
      <c r="B291" s="24">
        <v>169</v>
      </c>
      <c r="C291" s="28" t="s">
        <v>229</v>
      </c>
      <c r="D291" s="28" t="s">
        <v>199</v>
      </c>
      <c r="E291" s="24">
        <f>COUNTIF('Member List'!E291:AB291,"X")</f>
        <v>0</v>
      </c>
      <c r="F291" s="44">
        <f t="shared" si="12"/>
        <v>0</v>
      </c>
      <c r="G291" s="12"/>
      <c r="H291" s="12"/>
      <c r="J291" s="34"/>
      <c r="K291" s="34"/>
      <c r="L291" s="34"/>
      <c r="M291" s="42"/>
      <c r="N291" s="42"/>
      <c r="O291" s="42"/>
      <c r="P291" s="35"/>
      <c r="Q291" s="42"/>
      <c r="R291" s="30"/>
      <c r="S291" s="67"/>
      <c r="T291" s="67"/>
      <c r="U291" s="30"/>
      <c r="V291" s="30"/>
      <c r="W291" s="30"/>
    </row>
    <row r="292" spans="1:32" ht="13.5" thickBot="1" x14ac:dyDescent="0.25">
      <c r="A292" s="24">
        <f t="shared" si="11"/>
        <v>41</v>
      </c>
      <c r="B292" s="24">
        <v>169</v>
      </c>
      <c r="C292" s="28" t="s">
        <v>225</v>
      </c>
      <c r="D292" s="28" t="s">
        <v>66</v>
      </c>
      <c r="E292" s="24">
        <f>COUNTIF('Member List'!E292:AB292,"X")</f>
        <v>0</v>
      </c>
      <c r="F292" s="44">
        <f t="shared" si="12"/>
        <v>0</v>
      </c>
      <c r="G292" s="12"/>
      <c r="H292" s="12"/>
      <c r="J292" s="43"/>
      <c r="K292" s="43"/>
      <c r="L292" s="42"/>
      <c r="M292" s="42"/>
      <c r="N292" s="42"/>
      <c r="O292" s="34"/>
      <c r="P292" s="47"/>
      <c r="Q292" s="42"/>
      <c r="R292" s="30"/>
      <c r="S292" s="67"/>
      <c r="T292" s="67"/>
      <c r="U292" s="30"/>
    </row>
    <row r="293" spans="1:32" ht="13.5" thickBot="1" x14ac:dyDescent="0.25">
      <c r="A293" s="24">
        <f t="shared" si="11"/>
        <v>41</v>
      </c>
      <c r="B293" s="24">
        <v>121</v>
      </c>
      <c r="C293" t="s">
        <v>146</v>
      </c>
      <c r="D293" t="s">
        <v>147</v>
      </c>
      <c r="E293" s="24">
        <f>COUNTIF('Member List'!E293:AB293,"X")</f>
        <v>0</v>
      </c>
      <c r="F293" s="44">
        <f t="shared" si="12"/>
        <v>0</v>
      </c>
      <c r="G293" s="12"/>
      <c r="H293" s="12"/>
      <c r="J293" s="43"/>
      <c r="K293" s="43"/>
      <c r="L293" s="42"/>
      <c r="M293" s="42"/>
      <c r="N293" s="42"/>
      <c r="O293" s="42"/>
      <c r="P293" s="40"/>
      <c r="Q293" s="42"/>
      <c r="R293" s="30"/>
      <c r="S293" s="68"/>
      <c r="T293" s="67"/>
      <c r="U293" s="30"/>
    </row>
    <row r="294" spans="1:32" ht="13.5" thickBot="1" x14ac:dyDescent="0.25">
      <c r="A294" s="24">
        <f t="shared" si="11"/>
        <v>41</v>
      </c>
      <c r="B294" s="24">
        <v>169</v>
      </c>
      <c r="C294" s="28" t="s">
        <v>293</v>
      </c>
      <c r="D294" s="28" t="s">
        <v>294</v>
      </c>
      <c r="E294" s="24">
        <f>COUNTIF('Member List'!E294:AB294,"X")</f>
        <v>0</v>
      </c>
      <c r="F294" s="44">
        <f t="shared" si="12"/>
        <v>0</v>
      </c>
      <c r="G294" s="12"/>
      <c r="H294" s="12"/>
      <c r="J294" s="43"/>
      <c r="K294" s="43"/>
      <c r="L294" s="42"/>
      <c r="M294" s="42"/>
      <c r="N294" s="42"/>
      <c r="O294" s="42"/>
      <c r="P294" s="35"/>
      <c r="Q294" s="42"/>
      <c r="R294" s="30"/>
      <c r="S294" s="67"/>
      <c r="T294" s="68"/>
      <c r="U294" s="30"/>
    </row>
    <row r="295" spans="1:32" ht="13.5" thickBot="1" x14ac:dyDescent="0.25">
      <c r="A295" s="24">
        <f t="shared" si="11"/>
        <v>41</v>
      </c>
      <c r="B295" s="24">
        <v>54</v>
      </c>
      <c r="C295" s="28" t="s">
        <v>63</v>
      </c>
      <c r="D295" s="28" t="s">
        <v>182</v>
      </c>
      <c r="E295" s="24">
        <f>COUNTIF('Member List'!E295:AB295,"X")</f>
        <v>1</v>
      </c>
      <c r="F295" s="44">
        <f t="shared" si="12"/>
        <v>0</v>
      </c>
      <c r="G295" s="12"/>
      <c r="H295" s="12"/>
      <c r="J295" s="43"/>
      <c r="K295" s="43"/>
      <c r="L295" s="42"/>
      <c r="M295" s="42"/>
      <c r="N295" s="42"/>
      <c r="O295" s="42"/>
      <c r="P295" s="43"/>
      <c r="Q295" s="42"/>
      <c r="R295" s="30"/>
      <c r="S295" s="67"/>
      <c r="T295" s="67"/>
      <c r="U295" s="30"/>
      <c r="AB295" s="45"/>
      <c r="AC295" s="45"/>
      <c r="AD295" s="45"/>
      <c r="AE295" s="45"/>
      <c r="AF295" s="45"/>
    </row>
    <row r="296" spans="1:32" ht="13.5" thickBot="1" x14ac:dyDescent="0.25">
      <c r="A296" s="24">
        <f t="shared" si="11"/>
        <v>41</v>
      </c>
      <c r="B296" s="24">
        <v>169</v>
      </c>
      <c r="C296" t="s">
        <v>63</v>
      </c>
      <c r="D296" t="s">
        <v>35</v>
      </c>
      <c r="E296" s="24">
        <f>COUNTIF('Member List'!E296:AB296,"X")</f>
        <v>0</v>
      </c>
      <c r="F296" s="44">
        <f t="shared" si="12"/>
        <v>0</v>
      </c>
      <c r="G296" s="12"/>
      <c r="H296" s="12"/>
      <c r="J296" s="43"/>
      <c r="K296" s="43"/>
      <c r="L296" s="42"/>
      <c r="M296" s="42"/>
      <c r="N296" s="42"/>
      <c r="O296" s="42"/>
      <c r="P296" s="35"/>
      <c r="Q296" s="42"/>
      <c r="R296" s="30"/>
      <c r="S296" s="67"/>
      <c r="T296" s="67"/>
      <c r="U296" s="30"/>
    </row>
    <row r="297" spans="1:32" ht="13.5" thickBot="1" x14ac:dyDescent="0.25">
      <c r="A297" s="24">
        <f t="shared" si="11"/>
        <v>41</v>
      </c>
      <c r="B297" s="24">
        <v>142</v>
      </c>
      <c r="C297" s="28" t="s">
        <v>518</v>
      </c>
      <c r="D297" s="28" t="s">
        <v>519</v>
      </c>
      <c r="E297" s="24">
        <f>COUNTIF('Member List'!E297:AB297,"X")</f>
        <v>0</v>
      </c>
      <c r="F297" s="44">
        <f t="shared" si="12"/>
        <v>0</v>
      </c>
      <c r="G297" s="12"/>
      <c r="H297" s="12"/>
      <c r="J297" s="43"/>
      <c r="K297" s="43"/>
      <c r="L297" s="42"/>
      <c r="M297" s="42"/>
      <c r="N297" s="42"/>
      <c r="O297" s="34"/>
      <c r="P297" s="47"/>
      <c r="Q297" s="42"/>
      <c r="R297" s="30"/>
      <c r="S297" s="68"/>
      <c r="T297" s="67"/>
      <c r="U297" s="30"/>
    </row>
    <row r="298" spans="1:32" ht="13.5" thickBot="1" x14ac:dyDescent="0.25">
      <c r="A298" s="24">
        <f t="shared" si="11"/>
        <v>29</v>
      </c>
      <c r="B298" s="24">
        <v>85</v>
      </c>
      <c r="C298" s="28" t="s">
        <v>262</v>
      </c>
      <c r="D298" s="28" t="s">
        <v>75</v>
      </c>
      <c r="E298" s="24">
        <f>COUNTIF('Member List'!E298:AB298,"X")</f>
        <v>1</v>
      </c>
      <c r="F298" s="44">
        <f t="shared" si="12"/>
        <v>35</v>
      </c>
      <c r="G298" s="12"/>
      <c r="H298" s="12"/>
      <c r="I298">
        <v>35</v>
      </c>
      <c r="J298" s="43"/>
      <c r="K298" s="43"/>
      <c r="L298" s="42"/>
      <c r="M298" s="42"/>
      <c r="N298" s="42"/>
      <c r="O298" s="34"/>
      <c r="P298" s="47"/>
      <c r="Q298" s="42"/>
      <c r="R298" s="30"/>
      <c r="S298" s="68"/>
      <c r="T298" s="68"/>
      <c r="U298" s="30"/>
    </row>
    <row r="299" spans="1:32" ht="13.5" thickBot="1" x14ac:dyDescent="0.25">
      <c r="A299" s="24">
        <f t="shared" si="11"/>
        <v>41</v>
      </c>
      <c r="B299" s="24">
        <v>169</v>
      </c>
      <c r="C299" s="28" t="s">
        <v>591</v>
      </c>
      <c r="D299" s="28" t="s">
        <v>25</v>
      </c>
      <c r="E299" s="24">
        <f>COUNTIF('Member List'!E299:AB299,"X")</f>
        <v>0</v>
      </c>
      <c r="F299" s="44">
        <f>SUM(I299:AF299)</f>
        <v>0</v>
      </c>
      <c r="G299" s="12"/>
      <c r="H299" s="12"/>
      <c r="J299" s="43"/>
      <c r="K299" s="43"/>
      <c r="L299" s="42"/>
      <c r="M299" s="42"/>
      <c r="N299" s="42"/>
      <c r="O299" s="34"/>
      <c r="P299" s="47"/>
      <c r="Q299" s="42"/>
      <c r="R299" s="30"/>
      <c r="S299" s="68"/>
      <c r="T299" s="67"/>
      <c r="U299" s="30"/>
    </row>
    <row r="300" spans="1:32" ht="13.5" thickBot="1" x14ac:dyDescent="0.25">
      <c r="A300" s="24">
        <f t="shared" si="11"/>
        <v>41</v>
      </c>
      <c r="B300" s="24">
        <v>169</v>
      </c>
      <c r="C300" t="s">
        <v>412</v>
      </c>
      <c r="D300" t="s">
        <v>381</v>
      </c>
      <c r="E300" s="24">
        <f>COUNTIF('Member List'!E300:AB300,"X")</f>
        <v>0</v>
      </c>
      <c r="F300" s="44">
        <f t="shared" si="12"/>
        <v>0</v>
      </c>
      <c r="G300" s="12"/>
      <c r="H300" s="12"/>
      <c r="J300" s="43"/>
      <c r="K300" s="43"/>
      <c r="L300" s="42"/>
      <c r="M300" s="42"/>
      <c r="N300" s="42"/>
      <c r="O300" s="34"/>
      <c r="P300" s="43"/>
      <c r="Q300" s="42"/>
      <c r="R300" s="30"/>
      <c r="S300" s="68"/>
      <c r="T300" s="68"/>
      <c r="U300" s="30"/>
    </row>
    <row r="301" spans="1:32" ht="13.5" thickBot="1" x14ac:dyDescent="0.25">
      <c r="A301" s="24">
        <f t="shared" si="11"/>
        <v>41</v>
      </c>
      <c r="B301" s="24">
        <v>169</v>
      </c>
      <c r="C301" s="28" t="s">
        <v>435</v>
      </c>
      <c r="D301" s="28" t="s">
        <v>25</v>
      </c>
      <c r="E301" s="24">
        <f>COUNTIF('Member List'!E301:AB301,"X")</f>
        <v>0</v>
      </c>
      <c r="F301" s="44">
        <f t="shared" si="12"/>
        <v>0</v>
      </c>
      <c r="G301" s="12"/>
      <c r="H301" s="12"/>
      <c r="J301" s="43"/>
      <c r="K301" s="43"/>
      <c r="L301" s="42"/>
      <c r="M301" s="42"/>
      <c r="N301" s="42"/>
      <c r="O301" s="34"/>
      <c r="P301" s="47"/>
      <c r="Q301" s="42"/>
      <c r="R301" s="30"/>
      <c r="S301" s="67"/>
      <c r="T301" s="67"/>
      <c r="U301" s="30"/>
    </row>
    <row r="302" spans="1:32" ht="13.5" thickBot="1" x14ac:dyDescent="0.25">
      <c r="A302" s="24">
        <f t="shared" si="11"/>
        <v>41</v>
      </c>
      <c r="B302" s="24">
        <v>138</v>
      </c>
      <c r="C302" s="28" t="s">
        <v>197</v>
      </c>
      <c r="D302" s="28" t="s">
        <v>100</v>
      </c>
      <c r="E302" s="24">
        <f>COUNTIF('Member List'!E302:AB302,"X")</f>
        <v>0</v>
      </c>
      <c r="F302" s="44">
        <f t="shared" si="12"/>
        <v>0</v>
      </c>
      <c r="G302" s="12"/>
      <c r="H302" s="12"/>
      <c r="J302" s="43"/>
      <c r="K302" s="43"/>
      <c r="L302" s="42"/>
      <c r="M302" s="42"/>
      <c r="N302" s="42"/>
      <c r="O302" s="34"/>
      <c r="P302" s="46"/>
      <c r="Q302" s="42"/>
      <c r="R302" s="30"/>
      <c r="S302" s="67"/>
      <c r="T302" s="67"/>
      <c r="U302" s="30"/>
    </row>
    <row r="303" spans="1:32" ht="13.5" thickBot="1" x14ac:dyDescent="0.25">
      <c r="A303" s="24">
        <f t="shared" si="11"/>
        <v>41</v>
      </c>
      <c r="B303" s="24">
        <v>169</v>
      </c>
      <c r="C303" t="s">
        <v>132</v>
      </c>
      <c r="D303" t="s">
        <v>274</v>
      </c>
      <c r="E303" s="24">
        <f>COUNTIF('Member List'!E303:AB303,"X")</f>
        <v>0</v>
      </c>
      <c r="F303" s="44">
        <f>SUM(I303:AF303)</f>
        <v>0</v>
      </c>
      <c r="G303" s="12"/>
      <c r="H303" s="12"/>
      <c r="J303" s="43"/>
      <c r="K303" s="43"/>
      <c r="L303" s="42"/>
      <c r="M303" s="42"/>
      <c r="N303" s="42"/>
      <c r="O303" s="34"/>
      <c r="P303" s="47"/>
      <c r="Q303" s="42"/>
      <c r="R303" s="30"/>
      <c r="S303" s="67"/>
      <c r="T303" s="67"/>
      <c r="U303" s="30"/>
    </row>
    <row r="304" spans="1:32" ht="13.5" thickBot="1" x14ac:dyDescent="0.25">
      <c r="A304" s="24">
        <f t="shared" si="11"/>
        <v>41</v>
      </c>
      <c r="B304" s="24">
        <v>43</v>
      </c>
      <c r="C304" s="27" t="s">
        <v>132</v>
      </c>
      <c r="D304" s="27" t="s">
        <v>64</v>
      </c>
      <c r="E304" s="24">
        <f>COUNTIF('Member List'!E304:AB304,"X")</f>
        <v>1</v>
      </c>
      <c r="F304" s="44">
        <f t="shared" si="12"/>
        <v>0</v>
      </c>
      <c r="G304" s="12"/>
      <c r="H304" s="12"/>
      <c r="J304" s="43"/>
      <c r="K304" s="43"/>
      <c r="L304" s="42"/>
      <c r="M304" s="42"/>
      <c r="N304" s="42"/>
      <c r="O304" s="34"/>
      <c r="P304" s="40"/>
      <c r="Q304" s="42"/>
      <c r="R304" s="46"/>
      <c r="S304" s="67"/>
      <c r="T304" s="68"/>
      <c r="U304" s="46"/>
      <c r="V304" s="42"/>
      <c r="W304" s="42"/>
    </row>
    <row r="305" spans="1:32" x14ac:dyDescent="0.2">
      <c r="A305" s="24">
        <f t="shared" si="11"/>
        <v>41</v>
      </c>
      <c r="B305" s="24">
        <v>169</v>
      </c>
      <c r="C305" t="s">
        <v>295</v>
      </c>
      <c r="D305" t="s">
        <v>62</v>
      </c>
      <c r="E305" s="24">
        <f>COUNTIF('Member List'!E305:AB305,"X")</f>
        <v>0</v>
      </c>
      <c r="F305" s="44">
        <f t="shared" si="12"/>
        <v>0</v>
      </c>
      <c r="G305" s="12"/>
      <c r="H305" s="12"/>
      <c r="J305" s="43"/>
      <c r="K305" s="43"/>
      <c r="L305" s="42"/>
      <c r="M305" s="42"/>
      <c r="N305" s="42"/>
      <c r="O305" s="34"/>
      <c r="P305" s="42"/>
      <c r="Q305" s="42"/>
      <c r="R305" s="30"/>
      <c r="S305" s="68"/>
      <c r="T305" s="68"/>
      <c r="U305" s="30"/>
    </row>
    <row r="306" spans="1:32" x14ac:dyDescent="0.2">
      <c r="A306" s="24">
        <f t="shared" si="11"/>
        <v>27</v>
      </c>
      <c r="B306" s="24">
        <v>146</v>
      </c>
      <c r="C306" t="s">
        <v>326</v>
      </c>
      <c r="D306" t="s">
        <v>156</v>
      </c>
      <c r="E306" s="24">
        <f>COUNTIF('Member List'!E306:AB306,"X")</f>
        <v>1</v>
      </c>
      <c r="F306" s="44">
        <f t="shared" si="12"/>
        <v>50</v>
      </c>
      <c r="G306" s="12"/>
      <c r="H306" s="12"/>
      <c r="I306">
        <v>50</v>
      </c>
      <c r="J306" s="43"/>
      <c r="K306" s="43"/>
      <c r="L306" s="42"/>
      <c r="M306" s="42"/>
      <c r="N306" s="42"/>
      <c r="O306" s="42"/>
      <c r="P306" s="33"/>
      <c r="Q306" s="42"/>
      <c r="R306" s="30"/>
      <c r="S306" s="68"/>
      <c r="T306" s="67"/>
      <c r="U306" s="34"/>
    </row>
    <row r="307" spans="1:32" x14ac:dyDescent="0.2">
      <c r="A307" s="24">
        <f t="shared" si="11"/>
        <v>10</v>
      </c>
      <c r="B307" s="24">
        <v>48</v>
      </c>
      <c r="C307" t="s">
        <v>157</v>
      </c>
      <c r="D307" t="s">
        <v>60</v>
      </c>
      <c r="E307" s="24">
        <f>COUNTIF('Member List'!E307:AB307,"X")</f>
        <v>1</v>
      </c>
      <c r="F307" s="44">
        <f t="shared" si="12"/>
        <v>100</v>
      </c>
      <c r="G307" s="12"/>
      <c r="H307" s="12"/>
      <c r="I307">
        <v>100</v>
      </c>
      <c r="J307" s="43"/>
      <c r="K307" s="43"/>
      <c r="L307" s="34"/>
      <c r="M307" s="42"/>
      <c r="N307" s="42"/>
      <c r="O307" s="34"/>
      <c r="P307" s="43"/>
      <c r="Q307" s="42"/>
      <c r="R307" s="30"/>
      <c r="S307" s="67"/>
      <c r="T307" s="67"/>
      <c r="U307" s="30"/>
    </row>
    <row r="308" spans="1:32" ht="13.5" thickBot="1" x14ac:dyDescent="0.25">
      <c r="A308" s="24">
        <f t="shared" si="11"/>
        <v>41</v>
      </c>
      <c r="B308" s="24">
        <v>169</v>
      </c>
      <c r="C308" t="s">
        <v>273</v>
      </c>
      <c r="D308" t="s">
        <v>65</v>
      </c>
      <c r="E308" s="24">
        <f>COUNTIF('Member List'!E308:AB308,"X")</f>
        <v>0</v>
      </c>
      <c r="F308" s="44">
        <f>SUM(I308:AF308)</f>
        <v>0</v>
      </c>
      <c r="G308" s="12"/>
      <c r="H308" s="12"/>
      <c r="J308" s="43"/>
      <c r="K308" s="43"/>
      <c r="L308" s="42"/>
      <c r="M308" s="42"/>
      <c r="N308" s="42"/>
      <c r="O308" s="34"/>
      <c r="P308" s="47"/>
      <c r="Q308" s="42"/>
      <c r="R308" s="30"/>
      <c r="S308" s="67"/>
      <c r="T308" s="67"/>
      <c r="U308" s="30"/>
    </row>
    <row r="309" spans="1:32" ht="13.5" thickBot="1" x14ac:dyDescent="0.25">
      <c r="A309" s="24">
        <f t="shared" si="11"/>
        <v>41</v>
      </c>
      <c r="B309" s="24">
        <v>169</v>
      </c>
      <c r="C309" s="27" t="s">
        <v>133</v>
      </c>
      <c r="D309" s="27" t="s">
        <v>111</v>
      </c>
      <c r="E309" s="24">
        <f>COUNTIF('Member List'!E309:AB309,"X")</f>
        <v>0</v>
      </c>
      <c r="F309" s="44">
        <f t="shared" si="12"/>
        <v>0</v>
      </c>
      <c r="G309" s="12"/>
      <c r="H309" s="12"/>
      <c r="J309" s="43"/>
      <c r="K309" s="43"/>
      <c r="L309" s="42"/>
      <c r="M309" s="42"/>
      <c r="N309" s="42"/>
      <c r="O309" s="34"/>
      <c r="P309" s="46"/>
      <c r="Q309" s="42"/>
      <c r="R309" s="30"/>
      <c r="S309" s="67"/>
      <c r="T309" s="68"/>
      <c r="U309" s="30"/>
      <c r="AC309" s="45"/>
      <c r="AD309" s="45"/>
      <c r="AE309" s="45"/>
      <c r="AF309" s="45"/>
    </row>
    <row r="310" spans="1:32" ht="13.5" thickBot="1" x14ac:dyDescent="0.25">
      <c r="A310" s="24">
        <f t="shared" si="11"/>
        <v>41</v>
      </c>
      <c r="B310" s="24">
        <v>118</v>
      </c>
      <c r="C310" t="s">
        <v>350</v>
      </c>
      <c r="D310" t="s">
        <v>353</v>
      </c>
      <c r="E310" s="24">
        <f>COUNTIF('Member List'!E310:AB310,"X")</f>
        <v>0</v>
      </c>
      <c r="F310" s="44">
        <f>SUM(I310:AF310)</f>
        <v>0</v>
      </c>
      <c r="G310" s="12"/>
      <c r="H310" s="12"/>
      <c r="J310" s="43"/>
      <c r="K310" s="43"/>
      <c r="L310" s="42"/>
      <c r="M310" s="42"/>
      <c r="N310" s="42"/>
      <c r="O310" s="34"/>
      <c r="P310" s="47"/>
      <c r="Q310" s="42"/>
      <c r="R310" s="30"/>
      <c r="S310" s="67"/>
      <c r="T310" s="67"/>
      <c r="U310" s="30"/>
    </row>
    <row r="311" spans="1:32" ht="13.5" thickBot="1" x14ac:dyDescent="0.25">
      <c r="A311" s="24">
        <f t="shared" si="11"/>
        <v>2</v>
      </c>
      <c r="B311" s="24">
        <v>10</v>
      </c>
      <c r="C311" s="28" t="s">
        <v>376</v>
      </c>
      <c r="D311" s="28" t="s">
        <v>33</v>
      </c>
      <c r="E311" s="24">
        <f>COUNTIF('Member List'!E311:AB311,"X")</f>
        <v>1</v>
      </c>
      <c r="F311" s="44">
        <f>SUM(I311:AF311)</f>
        <v>135</v>
      </c>
      <c r="G311" s="12"/>
      <c r="H311" s="12"/>
      <c r="I311">
        <v>135</v>
      </c>
      <c r="J311" s="34"/>
      <c r="K311" s="34"/>
      <c r="L311" s="34"/>
      <c r="M311" s="42"/>
      <c r="N311" s="42"/>
      <c r="O311" s="42"/>
      <c r="P311" s="64"/>
      <c r="Q311" s="42"/>
      <c r="R311" s="30"/>
      <c r="S311" s="67"/>
      <c r="T311" s="67"/>
      <c r="U311" s="30"/>
      <c r="V311" s="30"/>
      <c r="W311" s="30"/>
    </row>
    <row r="312" spans="1:32" x14ac:dyDescent="0.2">
      <c r="A312" s="24">
        <f t="shared" si="11"/>
        <v>41</v>
      </c>
      <c r="B312" s="24">
        <v>169</v>
      </c>
      <c r="C312" t="s">
        <v>413</v>
      </c>
      <c r="D312" t="s">
        <v>414</v>
      </c>
      <c r="E312" s="24">
        <f>COUNTIF('Member List'!E312:AB312,"X")</f>
        <v>0</v>
      </c>
      <c r="F312" s="44">
        <f t="shared" si="12"/>
        <v>0</v>
      </c>
      <c r="G312" s="12"/>
      <c r="H312" s="12"/>
      <c r="J312" s="43"/>
      <c r="K312" s="43"/>
      <c r="L312" s="42"/>
      <c r="M312" s="42"/>
      <c r="N312" s="42"/>
      <c r="O312" s="34"/>
      <c r="P312" s="33"/>
      <c r="Q312" s="42"/>
      <c r="R312" s="30"/>
      <c r="S312" s="67"/>
      <c r="T312" s="67"/>
      <c r="U312" s="34"/>
      <c r="W312" s="47"/>
    </row>
    <row r="313" spans="1:32" x14ac:dyDescent="0.2">
      <c r="A313" s="24">
        <f t="shared" si="11"/>
        <v>41</v>
      </c>
      <c r="B313" s="24">
        <v>122</v>
      </c>
      <c r="C313" t="s">
        <v>429</v>
      </c>
      <c r="D313" t="s">
        <v>166</v>
      </c>
      <c r="E313" s="24">
        <f>COUNTIF('Member List'!E313:AB313,"X")</f>
        <v>0</v>
      </c>
      <c r="F313" s="44">
        <f t="shared" si="12"/>
        <v>0</v>
      </c>
      <c r="G313" s="12"/>
      <c r="H313" s="12"/>
      <c r="J313" s="43"/>
      <c r="K313" s="43"/>
      <c r="L313" s="42"/>
      <c r="M313" s="42"/>
      <c r="N313" s="42"/>
      <c r="O313" s="34"/>
      <c r="P313" s="47"/>
      <c r="Q313" s="42"/>
      <c r="R313" s="30"/>
      <c r="S313" s="67"/>
      <c r="T313" s="67"/>
      <c r="U313" s="30"/>
    </row>
    <row r="314" spans="1:32" x14ac:dyDescent="0.2">
      <c r="A314" s="24">
        <f t="shared" si="11"/>
        <v>41</v>
      </c>
      <c r="B314" s="24">
        <v>169</v>
      </c>
      <c r="C314" t="s">
        <v>206</v>
      </c>
      <c r="D314" t="s">
        <v>35</v>
      </c>
      <c r="E314" s="24">
        <f>COUNTIF('Member List'!E314:AB314,"X")</f>
        <v>0</v>
      </c>
      <c r="F314" s="44">
        <f t="shared" si="12"/>
        <v>0</v>
      </c>
      <c r="G314" s="12"/>
      <c r="H314" s="12"/>
      <c r="J314" s="34"/>
      <c r="K314" s="34"/>
      <c r="L314" s="42"/>
      <c r="M314" s="42"/>
      <c r="N314" s="42"/>
      <c r="O314" s="42"/>
      <c r="P314" s="47"/>
      <c r="Q314" s="42"/>
      <c r="R314" s="30"/>
      <c r="S314" s="68"/>
      <c r="T314" s="67"/>
      <c r="U314" s="30"/>
      <c r="V314" s="45"/>
      <c r="W314" s="45"/>
    </row>
    <row r="315" spans="1:32" ht="13.5" thickBot="1" x14ac:dyDescent="0.25">
      <c r="A315" s="24">
        <f t="shared" si="11"/>
        <v>17</v>
      </c>
      <c r="B315" s="24">
        <v>139</v>
      </c>
      <c r="C315" t="s">
        <v>590</v>
      </c>
      <c r="D315" t="s">
        <v>126</v>
      </c>
      <c r="E315" s="24">
        <f>COUNTIF('Member List'!E315:AB315,"X")</f>
        <v>1</v>
      </c>
      <c r="F315" s="44">
        <f>SUM(I315:AF315)</f>
        <v>85</v>
      </c>
      <c r="G315" s="12"/>
      <c r="H315" s="12"/>
      <c r="I315">
        <v>85</v>
      </c>
      <c r="J315" s="43"/>
      <c r="K315" s="43"/>
      <c r="L315" s="42"/>
      <c r="M315" s="42"/>
      <c r="N315" s="42"/>
      <c r="O315" s="34"/>
      <c r="P315" s="33"/>
      <c r="Q315" s="42"/>
      <c r="R315" s="30"/>
      <c r="S315" s="67"/>
      <c r="T315" s="67"/>
      <c r="U315" s="34"/>
      <c r="W315" s="47"/>
    </row>
    <row r="316" spans="1:32" ht="13.5" thickBot="1" x14ac:dyDescent="0.25">
      <c r="A316" s="24">
        <f t="shared" si="11"/>
        <v>41</v>
      </c>
      <c r="B316" s="24">
        <v>63</v>
      </c>
      <c r="C316" s="28" t="s">
        <v>277</v>
      </c>
      <c r="D316" s="28" t="s">
        <v>278</v>
      </c>
      <c r="E316" s="24">
        <f>COUNTIF('Member List'!E316:AB316,"X")</f>
        <v>0</v>
      </c>
      <c r="F316" s="44">
        <f>SUM(I316:AF316)</f>
        <v>0</v>
      </c>
      <c r="G316" s="12"/>
      <c r="H316" s="12"/>
      <c r="J316" s="43"/>
      <c r="K316" s="43"/>
      <c r="L316" s="42"/>
      <c r="M316" s="42"/>
      <c r="N316" s="42"/>
      <c r="O316" s="34"/>
      <c r="P316" s="40"/>
      <c r="Q316" s="42"/>
      <c r="R316" s="30"/>
      <c r="S316" s="67"/>
      <c r="T316" s="67"/>
      <c r="U316" s="30"/>
    </row>
    <row r="317" spans="1:32" ht="13.5" thickBot="1" x14ac:dyDescent="0.25">
      <c r="A317" s="24">
        <f t="shared" si="11"/>
        <v>41</v>
      </c>
      <c r="B317" s="24">
        <v>169</v>
      </c>
      <c r="C317" s="28" t="s">
        <v>268</v>
      </c>
      <c r="D317" s="28" t="s">
        <v>32</v>
      </c>
      <c r="E317" s="24">
        <f>COUNTIF('Member List'!E317:AB317,"X")</f>
        <v>0</v>
      </c>
      <c r="F317" s="44">
        <f t="shared" si="12"/>
        <v>0</v>
      </c>
      <c r="G317" s="12"/>
      <c r="H317" s="12"/>
      <c r="J317" s="34"/>
      <c r="K317" s="34"/>
      <c r="L317" s="34"/>
      <c r="M317" s="42"/>
      <c r="N317" s="42"/>
      <c r="O317" s="42"/>
      <c r="P317" s="35"/>
      <c r="Q317" s="42"/>
      <c r="R317" s="30"/>
      <c r="S317" s="67"/>
      <c r="T317" s="67"/>
      <c r="U317" s="30"/>
      <c r="V317" s="30"/>
      <c r="W317" s="30"/>
    </row>
    <row r="318" spans="1:32" ht="13.5" thickBot="1" x14ac:dyDescent="0.25">
      <c r="A318" s="24">
        <f t="shared" si="11"/>
        <v>41</v>
      </c>
      <c r="B318" s="24">
        <v>169</v>
      </c>
      <c r="C318" t="s">
        <v>415</v>
      </c>
      <c r="D318" t="s">
        <v>62</v>
      </c>
      <c r="E318" s="24">
        <f>COUNTIF('Member List'!E318:AB318,"X")</f>
        <v>0</v>
      </c>
      <c r="F318" s="44">
        <f>SUM(I318:AF318)</f>
        <v>0</v>
      </c>
      <c r="G318" s="12"/>
      <c r="H318" s="12"/>
      <c r="J318" s="43"/>
      <c r="K318" s="43"/>
      <c r="L318" s="42"/>
      <c r="M318" s="42"/>
      <c r="N318" s="42"/>
      <c r="O318" s="34"/>
      <c r="P318" s="47"/>
      <c r="Q318" s="42"/>
      <c r="R318" s="46"/>
      <c r="S318" s="67"/>
      <c r="T318" s="67"/>
      <c r="U318" s="30"/>
    </row>
    <row r="319" spans="1:32" ht="13.5" thickBot="1" x14ac:dyDescent="0.25">
      <c r="A319" s="24">
        <f t="shared" si="11"/>
        <v>29</v>
      </c>
      <c r="B319" s="24">
        <v>31</v>
      </c>
      <c r="C319" s="28" t="s">
        <v>402</v>
      </c>
      <c r="D319" s="28" t="s">
        <v>403</v>
      </c>
      <c r="E319" s="24">
        <f>COUNTIF('Member List'!E319:AB319,"X")</f>
        <v>1</v>
      </c>
      <c r="F319" s="44">
        <f>SUM(I319:AF319)</f>
        <v>35</v>
      </c>
      <c r="G319" s="12"/>
      <c r="H319" s="12"/>
      <c r="I319">
        <v>35</v>
      </c>
      <c r="J319" s="34"/>
      <c r="K319" s="34"/>
      <c r="L319" s="34"/>
      <c r="M319" s="42"/>
      <c r="N319" s="42"/>
      <c r="O319" s="42"/>
      <c r="P319" s="40"/>
      <c r="Q319" s="42"/>
      <c r="R319" s="46"/>
      <c r="S319" s="67"/>
      <c r="T319" s="67"/>
      <c r="U319" s="30"/>
      <c r="V319" s="30"/>
      <c r="W319" s="30"/>
    </row>
    <row r="320" spans="1:32" ht="13.5" thickBot="1" x14ac:dyDescent="0.25">
      <c r="A320" s="24">
        <f t="shared" si="11"/>
        <v>41</v>
      </c>
      <c r="B320" s="24">
        <v>85</v>
      </c>
      <c r="C320" s="28" t="s">
        <v>402</v>
      </c>
      <c r="D320" s="28" t="s">
        <v>404</v>
      </c>
      <c r="E320" s="24">
        <f>COUNTIF('Member List'!E320:AB320,"X")</f>
        <v>1</v>
      </c>
      <c r="F320" s="44">
        <f>SUM(I320:AF320)</f>
        <v>0</v>
      </c>
      <c r="G320" s="12"/>
      <c r="H320" s="12"/>
      <c r="J320" s="43"/>
      <c r="K320" s="43"/>
      <c r="L320" s="42"/>
      <c r="M320" s="42"/>
      <c r="N320" s="42"/>
      <c r="O320" s="34"/>
      <c r="P320" s="47"/>
      <c r="Q320" s="42"/>
      <c r="R320" s="30"/>
      <c r="S320" s="67"/>
      <c r="T320" s="67"/>
      <c r="U320" s="30"/>
    </row>
    <row r="321" spans="1:23" ht="13.5" thickBot="1" x14ac:dyDescent="0.25">
      <c r="A321" s="24">
        <f t="shared" si="11"/>
        <v>41</v>
      </c>
      <c r="B321" s="24">
        <v>169</v>
      </c>
      <c r="C321" s="28" t="s">
        <v>279</v>
      </c>
      <c r="D321" s="28" t="s">
        <v>352</v>
      </c>
      <c r="E321" s="24">
        <f>COUNTIF('Member List'!E321:AB321,"X")</f>
        <v>0</v>
      </c>
      <c r="F321" s="44">
        <f t="shared" si="12"/>
        <v>0</v>
      </c>
      <c r="G321" s="12"/>
      <c r="H321" s="12"/>
      <c r="J321" s="43"/>
      <c r="K321" s="43"/>
      <c r="L321" s="42"/>
      <c r="M321" s="42"/>
      <c r="N321" s="42"/>
      <c r="O321" s="42"/>
      <c r="P321" s="40"/>
      <c r="Q321" s="42"/>
      <c r="R321" s="30"/>
      <c r="S321" s="67"/>
      <c r="T321" s="67"/>
      <c r="U321" s="30"/>
    </row>
    <row r="322" spans="1:23" x14ac:dyDescent="0.2">
      <c r="A322" s="24">
        <f t="shared" si="11"/>
        <v>41</v>
      </c>
      <c r="B322" s="24">
        <v>15</v>
      </c>
      <c r="C322" t="s">
        <v>279</v>
      </c>
      <c r="D322" t="s">
        <v>280</v>
      </c>
      <c r="E322" s="24">
        <f>COUNTIF('Member List'!E322:AB322,"X")</f>
        <v>1</v>
      </c>
      <c r="F322" s="44">
        <f t="shared" si="12"/>
        <v>0</v>
      </c>
      <c r="G322" s="12"/>
      <c r="H322" s="12"/>
      <c r="J322" s="43"/>
      <c r="K322" s="43"/>
      <c r="L322" s="42"/>
      <c r="M322" s="42"/>
      <c r="N322" s="42"/>
      <c r="O322" s="42"/>
      <c r="P322" s="40"/>
      <c r="Q322" s="42"/>
      <c r="R322" s="30"/>
      <c r="S322" s="68"/>
      <c r="T322" s="68"/>
      <c r="U322" s="30"/>
    </row>
    <row r="323" spans="1:23" ht="13.5" thickBot="1" x14ac:dyDescent="0.25">
      <c r="A323" s="24">
        <f t="shared" si="11"/>
        <v>41</v>
      </c>
      <c r="B323" s="24">
        <v>169</v>
      </c>
      <c r="C323" t="s">
        <v>674</v>
      </c>
      <c r="D323" t="s">
        <v>675</v>
      </c>
      <c r="E323" s="24">
        <f>COUNTIF('Member List'!E323:AB323,"X")</f>
        <v>1</v>
      </c>
      <c r="F323" s="44">
        <f>SUM(I323:AF323)</f>
        <v>0</v>
      </c>
      <c r="G323" s="12"/>
      <c r="H323" s="12"/>
      <c r="J323" s="43"/>
      <c r="K323" s="43"/>
      <c r="L323" s="42"/>
      <c r="M323" s="42"/>
      <c r="N323" s="42"/>
      <c r="O323" s="34"/>
      <c r="P323" s="47"/>
      <c r="Q323" s="42"/>
      <c r="R323" s="30"/>
      <c r="S323" s="67"/>
      <c r="T323" s="67"/>
      <c r="U323" s="30"/>
    </row>
    <row r="324" spans="1:23" ht="13.5" thickBot="1" x14ac:dyDescent="0.25">
      <c r="A324" s="24">
        <f t="shared" ref="A324:A342" si="13">IF(F324&lt;&gt;"",RANK(F324,F$5:F$372,0),"")</f>
        <v>41</v>
      </c>
      <c r="B324" s="24">
        <v>113</v>
      </c>
      <c r="C324" s="28" t="s">
        <v>599</v>
      </c>
      <c r="D324" s="28" t="s">
        <v>115</v>
      </c>
      <c r="E324" s="24">
        <f>COUNTIF('Member List'!E324:AB324,"X")</f>
        <v>0</v>
      </c>
      <c r="F324" s="44">
        <f t="shared" si="12"/>
        <v>0</v>
      </c>
      <c r="G324" s="12"/>
      <c r="H324" s="12"/>
      <c r="J324" s="34"/>
      <c r="K324" s="34"/>
      <c r="L324" s="34"/>
      <c r="M324" s="42"/>
      <c r="N324" s="42"/>
      <c r="O324" s="42"/>
      <c r="P324" s="35"/>
      <c r="Q324" s="42"/>
      <c r="R324" s="30"/>
      <c r="S324" s="67"/>
      <c r="T324" s="67"/>
      <c r="U324" s="30"/>
      <c r="V324" s="30"/>
      <c r="W324" s="30"/>
    </row>
    <row r="325" spans="1:23" ht="13.5" thickBot="1" x14ac:dyDescent="0.25">
      <c r="A325" s="24">
        <f t="shared" si="13"/>
        <v>41</v>
      </c>
      <c r="B325" s="24">
        <v>169</v>
      </c>
      <c r="C325" t="s">
        <v>600</v>
      </c>
      <c r="D325" t="s">
        <v>199</v>
      </c>
      <c r="E325" s="24">
        <f>COUNTIF('Member List'!E325:AB325,"X")</f>
        <v>0</v>
      </c>
      <c r="F325" s="44">
        <f t="shared" si="12"/>
        <v>0</v>
      </c>
      <c r="G325" s="12"/>
      <c r="H325" s="12"/>
      <c r="J325" s="43"/>
      <c r="K325" s="43"/>
      <c r="L325" s="42"/>
      <c r="M325" s="42"/>
      <c r="N325" s="42"/>
      <c r="O325" s="34"/>
      <c r="P325" s="47"/>
      <c r="Q325" s="42"/>
      <c r="R325" s="30"/>
      <c r="S325" s="68"/>
      <c r="T325" s="67"/>
      <c r="U325" s="30"/>
    </row>
    <row r="326" spans="1:23" ht="13.5" thickBot="1" x14ac:dyDescent="0.25">
      <c r="A326" s="24">
        <f t="shared" si="13"/>
        <v>41</v>
      </c>
      <c r="B326" s="24">
        <v>169</v>
      </c>
      <c r="C326" s="28" t="s">
        <v>547</v>
      </c>
      <c r="D326" s="28" t="s">
        <v>324</v>
      </c>
      <c r="E326" s="24">
        <f>COUNTIF('Member List'!E326:AB326,"X")</f>
        <v>1</v>
      </c>
      <c r="F326" s="44">
        <f>SUM(I326:AF326)</f>
        <v>0</v>
      </c>
      <c r="G326" s="12"/>
      <c r="H326" s="12"/>
      <c r="J326" s="43"/>
      <c r="K326" s="43"/>
      <c r="L326" s="42"/>
      <c r="M326" s="42"/>
      <c r="N326" s="42"/>
      <c r="O326" s="34"/>
      <c r="P326" s="47"/>
      <c r="Q326" s="42"/>
      <c r="R326" s="30"/>
      <c r="S326" s="67"/>
      <c r="T326" s="68"/>
      <c r="U326" s="30"/>
    </row>
    <row r="327" spans="1:23" ht="13.5" thickBot="1" x14ac:dyDescent="0.25">
      <c r="A327" s="24">
        <f t="shared" si="13"/>
        <v>41</v>
      </c>
      <c r="B327" s="24">
        <v>122</v>
      </c>
      <c r="C327" t="s">
        <v>373</v>
      </c>
      <c r="D327" t="s">
        <v>374</v>
      </c>
      <c r="E327" s="24">
        <f>COUNTIF('Member List'!E327:AB327,"X")</f>
        <v>0</v>
      </c>
      <c r="F327" s="44">
        <f t="shared" si="12"/>
        <v>0</v>
      </c>
      <c r="G327" s="12"/>
      <c r="H327" s="12"/>
      <c r="J327" s="43"/>
      <c r="K327" s="43"/>
      <c r="L327" s="42"/>
      <c r="M327" s="42"/>
      <c r="N327" s="42"/>
      <c r="O327" s="34"/>
      <c r="P327" s="64"/>
      <c r="Q327" s="42"/>
      <c r="R327" s="30"/>
      <c r="S327" s="68"/>
      <c r="T327" s="68"/>
      <c r="U327" s="30"/>
      <c r="V327" s="60"/>
    </row>
    <row r="328" spans="1:23" ht="13.5" thickBot="1" x14ac:dyDescent="0.25">
      <c r="A328" s="24">
        <f t="shared" si="13"/>
        <v>41</v>
      </c>
      <c r="B328" s="24">
        <v>169</v>
      </c>
      <c r="C328" s="28" t="s">
        <v>373</v>
      </c>
      <c r="D328" s="28" t="s">
        <v>294</v>
      </c>
      <c r="E328" s="24">
        <f>COUNTIF('Member List'!E328:AB328,"X")</f>
        <v>0</v>
      </c>
      <c r="F328" s="44">
        <f>SUM(I328:AF328)</f>
        <v>0</v>
      </c>
      <c r="G328" s="12"/>
      <c r="H328" s="12"/>
      <c r="J328" s="34"/>
      <c r="K328" s="34"/>
      <c r="L328" s="34"/>
      <c r="M328" s="42"/>
      <c r="N328" s="42"/>
      <c r="O328" s="42"/>
      <c r="P328" s="35"/>
      <c r="Q328" s="42"/>
      <c r="R328" s="30"/>
      <c r="S328" s="67"/>
      <c r="T328" s="67"/>
      <c r="U328" s="30"/>
      <c r="V328" s="30"/>
      <c r="W328" s="30"/>
    </row>
    <row r="329" spans="1:23" ht="13.5" thickBot="1" x14ac:dyDescent="0.25">
      <c r="A329" s="24">
        <f t="shared" si="13"/>
        <v>9</v>
      </c>
      <c r="B329" s="24">
        <v>1</v>
      </c>
      <c r="C329" s="28" t="s">
        <v>453</v>
      </c>
      <c r="D329" s="28" t="s">
        <v>126</v>
      </c>
      <c r="E329" s="24">
        <f>COUNTIF('Member List'!E329:AB329,"X")</f>
        <v>1</v>
      </c>
      <c r="F329" s="44">
        <f t="shared" si="12"/>
        <v>130</v>
      </c>
      <c r="G329" s="12"/>
      <c r="H329" s="12"/>
      <c r="I329">
        <v>130</v>
      </c>
      <c r="J329" s="43"/>
      <c r="K329" s="43"/>
      <c r="L329" s="42"/>
      <c r="M329" s="42"/>
      <c r="N329" s="42"/>
      <c r="O329" s="42"/>
      <c r="P329" s="43"/>
      <c r="Q329" s="42"/>
      <c r="R329" s="46"/>
      <c r="S329" s="67"/>
      <c r="T329" s="68"/>
      <c r="U329" s="30"/>
      <c r="V329" s="45"/>
      <c r="W329" s="45"/>
    </row>
    <row r="330" spans="1:23" x14ac:dyDescent="0.2">
      <c r="A330" s="24">
        <f t="shared" si="13"/>
        <v>39</v>
      </c>
      <c r="B330" s="24">
        <v>169</v>
      </c>
      <c r="C330" t="s">
        <v>200</v>
      </c>
      <c r="D330" t="s">
        <v>676</v>
      </c>
      <c r="E330" s="24">
        <f>COUNTIF('Member List'!E330:AB330,"X")</f>
        <v>1</v>
      </c>
      <c r="F330" s="44">
        <f>SUM(I330:AF330)</f>
        <v>17.5</v>
      </c>
      <c r="G330" s="12"/>
      <c r="H330" s="12"/>
      <c r="I330" s="45">
        <v>17.5</v>
      </c>
      <c r="J330" s="43"/>
      <c r="K330" s="43"/>
      <c r="L330" s="42"/>
      <c r="M330" s="42"/>
      <c r="N330" s="42"/>
      <c r="O330" s="34"/>
      <c r="P330" s="47"/>
      <c r="Q330" s="42"/>
      <c r="R330" s="30"/>
      <c r="S330" s="67"/>
      <c r="T330" s="67"/>
      <c r="U330" s="30"/>
    </row>
    <row r="331" spans="1:23" ht="13.5" thickBot="1" x14ac:dyDescent="0.25">
      <c r="A331" s="24">
        <f t="shared" si="13"/>
        <v>41</v>
      </c>
      <c r="B331" s="24">
        <v>158</v>
      </c>
      <c r="C331" t="s">
        <v>200</v>
      </c>
      <c r="D331" t="s">
        <v>140</v>
      </c>
      <c r="E331" s="24">
        <f>COUNTIF('Member List'!E331:AB331,"X")</f>
        <v>1</v>
      </c>
      <c r="F331" s="44">
        <f t="shared" si="12"/>
        <v>0</v>
      </c>
      <c r="G331" s="12"/>
      <c r="H331" s="12"/>
      <c r="J331" s="34"/>
      <c r="K331" s="34"/>
      <c r="L331" s="34"/>
      <c r="M331" s="42"/>
      <c r="N331" s="42"/>
      <c r="O331" s="34"/>
      <c r="P331" s="64"/>
      <c r="Q331" s="42"/>
      <c r="R331" s="30"/>
      <c r="S331" s="67"/>
      <c r="T331" s="68"/>
      <c r="U331" s="30"/>
    </row>
    <row r="332" spans="1:23" ht="13.5" thickBot="1" x14ac:dyDescent="0.25">
      <c r="A332" s="24">
        <f t="shared" si="13"/>
        <v>41</v>
      </c>
      <c r="B332" s="24">
        <v>169</v>
      </c>
      <c r="C332" s="27" t="s">
        <v>129</v>
      </c>
      <c r="D332" s="27" t="s">
        <v>65</v>
      </c>
      <c r="E332" s="24">
        <f>COUNTIF('Member List'!E332:AB332,"X")</f>
        <v>0</v>
      </c>
      <c r="F332" s="44">
        <f t="shared" si="12"/>
        <v>0</v>
      </c>
      <c r="G332" s="12"/>
      <c r="H332" s="12"/>
      <c r="J332" s="43"/>
      <c r="K332" s="43"/>
      <c r="L332" s="42"/>
      <c r="M332" s="42"/>
      <c r="N332" s="42"/>
      <c r="O332" s="34"/>
      <c r="P332" s="40"/>
      <c r="Q332" s="42"/>
      <c r="R332" s="30"/>
      <c r="S332" s="67"/>
      <c r="T332" s="67"/>
      <c r="U332" s="30"/>
    </row>
    <row r="333" spans="1:23" ht="13.5" thickBot="1" x14ac:dyDescent="0.25">
      <c r="A333" s="24">
        <f t="shared" si="13"/>
        <v>41</v>
      </c>
      <c r="B333" s="24">
        <v>169</v>
      </c>
      <c r="C333" s="28" t="s">
        <v>129</v>
      </c>
      <c r="D333" s="28" t="s">
        <v>139</v>
      </c>
      <c r="E333" s="24">
        <f>COUNTIF('Member List'!E333:AB333,"X")</f>
        <v>0</v>
      </c>
      <c r="F333" s="44">
        <f t="shared" si="12"/>
        <v>0</v>
      </c>
      <c r="G333" s="12"/>
      <c r="H333" s="12"/>
      <c r="J333" s="34"/>
      <c r="K333" s="34"/>
      <c r="L333" s="34"/>
      <c r="M333" s="42"/>
      <c r="N333" s="42"/>
      <c r="P333"/>
      <c r="Q333" s="42"/>
      <c r="R333" s="30"/>
      <c r="S333" s="67"/>
      <c r="T333" s="68"/>
      <c r="U333" s="30"/>
    </row>
    <row r="334" spans="1:23" ht="13.5" thickBot="1" x14ac:dyDescent="0.25">
      <c r="A334" s="24">
        <f t="shared" si="13"/>
        <v>41</v>
      </c>
      <c r="B334" s="24">
        <v>14</v>
      </c>
      <c r="C334" t="s">
        <v>393</v>
      </c>
      <c r="D334" t="s">
        <v>33</v>
      </c>
      <c r="E334" s="24">
        <f>COUNTIF('Member List'!E334:AB334,"X")</f>
        <v>0</v>
      </c>
      <c r="F334" s="44">
        <f>SUM(I334:AF334)</f>
        <v>0</v>
      </c>
      <c r="G334" s="12"/>
      <c r="H334" s="12"/>
      <c r="J334" s="42"/>
      <c r="K334" s="42"/>
      <c r="L334" s="42"/>
      <c r="M334" s="42"/>
      <c r="N334" s="42"/>
      <c r="O334" s="42"/>
      <c r="P334" s="40"/>
      <c r="Q334" s="42"/>
      <c r="R334" s="30"/>
      <c r="S334" s="67"/>
      <c r="T334" s="68"/>
      <c r="U334" s="30"/>
    </row>
    <row r="335" spans="1:23" ht="13.5" thickBot="1" x14ac:dyDescent="0.25">
      <c r="A335" s="24">
        <f t="shared" si="13"/>
        <v>41</v>
      </c>
      <c r="B335" s="24">
        <v>169</v>
      </c>
      <c r="C335" s="28" t="s">
        <v>257</v>
      </c>
      <c r="D335" s="28" t="s">
        <v>258</v>
      </c>
      <c r="E335" s="24">
        <f>COUNTIF('Member List'!E335:AB335,"X")</f>
        <v>0</v>
      </c>
      <c r="F335" s="44">
        <f t="shared" si="12"/>
        <v>0</v>
      </c>
      <c r="G335" s="12"/>
      <c r="H335" s="12"/>
      <c r="J335" s="34"/>
      <c r="K335" s="34"/>
      <c r="L335" s="34"/>
      <c r="M335" s="42"/>
      <c r="N335" s="42"/>
      <c r="O335" s="42"/>
      <c r="P335" s="40"/>
      <c r="Q335" s="42"/>
      <c r="R335" s="30"/>
      <c r="S335" s="67"/>
      <c r="T335" s="67"/>
      <c r="U335" s="30"/>
      <c r="V335" s="30"/>
      <c r="W335" s="30"/>
    </row>
    <row r="336" spans="1:23" ht="13.5" thickBot="1" x14ac:dyDescent="0.25">
      <c r="A336" s="24">
        <f t="shared" si="13"/>
        <v>41</v>
      </c>
      <c r="B336" s="24">
        <v>169</v>
      </c>
      <c r="C336" s="28" t="s">
        <v>257</v>
      </c>
      <c r="D336" s="28" t="s">
        <v>259</v>
      </c>
      <c r="E336" s="24">
        <f>COUNTIF('Member List'!E336:AB336,"X")</f>
        <v>0</v>
      </c>
      <c r="F336" s="44">
        <f t="shared" si="12"/>
        <v>0</v>
      </c>
      <c r="G336" s="12"/>
      <c r="H336" s="12"/>
      <c r="J336" s="43"/>
      <c r="K336" s="43"/>
      <c r="L336" s="42"/>
      <c r="M336" s="42"/>
      <c r="N336" s="42"/>
      <c r="O336" s="34"/>
      <c r="P336" s="47"/>
      <c r="Q336" s="42"/>
      <c r="R336" s="30"/>
      <c r="S336" s="67"/>
      <c r="T336" s="68"/>
      <c r="U336" s="30"/>
    </row>
    <row r="337" spans="1:33" ht="13.5" thickBot="1" x14ac:dyDescent="0.25">
      <c r="A337" s="24">
        <f t="shared" si="13"/>
        <v>41</v>
      </c>
      <c r="B337" s="24">
        <v>169</v>
      </c>
      <c r="C337" s="28" t="s">
        <v>282</v>
      </c>
      <c r="D337" s="28" t="s">
        <v>283</v>
      </c>
      <c r="E337" s="24">
        <f>COUNTIF('Member List'!E337:AB337,"X")</f>
        <v>0</v>
      </c>
      <c r="F337" s="44">
        <f t="shared" si="12"/>
        <v>0</v>
      </c>
      <c r="G337" s="12"/>
      <c r="H337" s="12"/>
      <c r="J337" s="34"/>
      <c r="K337" s="34"/>
      <c r="L337" s="34"/>
      <c r="M337" s="42"/>
      <c r="N337" s="42"/>
      <c r="O337" s="34"/>
      <c r="P337" s="34"/>
      <c r="Q337" s="42"/>
      <c r="R337" s="30"/>
      <c r="S337" s="67"/>
      <c r="T337" s="67"/>
      <c r="U337" s="30"/>
    </row>
    <row r="338" spans="1:33" ht="13.5" thickBot="1" x14ac:dyDescent="0.25">
      <c r="A338" s="24">
        <f t="shared" si="13"/>
        <v>41</v>
      </c>
      <c r="B338" s="24">
        <v>169</v>
      </c>
      <c r="C338" s="28" t="s">
        <v>405</v>
      </c>
      <c r="D338" s="28" t="s">
        <v>130</v>
      </c>
      <c r="E338" s="24">
        <f>COUNTIF('Member List'!E338:AB338,"X")</f>
        <v>0</v>
      </c>
      <c r="F338" s="44">
        <f t="shared" si="12"/>
        <v>0</v>
      </c>
      <c r="G338" s="12"/>
      <c r="H338" s="12"/>
      <c r="J338" s="43"/>
      <c r="K338" s="43"/>
      <c r="L338" s="42"/>
      <c r="M338" s="42"/>
      <c r="N338" s="42"/>
      <c r="O338" s="42"/>
      <c r="P338" s="40"/>
      <c r="Q338" s="42"/>
      <c r="R338" s="30"/>
      <c r="S338" s="67"/>
      <c r="T338" s="68"/>
      <c r="U338" s="46"/>
      <c r="V338" s="34"/>
      <c r="W338" s="34"/>
    </row>
    <row r="339" spans="1:33" x14ac:dyDescent="0.2">
      <c r="A339" s="24">
        <f t="shared" si="13"/>
        <v>41</v>
      </c>
      <c r="B339" s="24">
        <v>169</v>
      </c>
      <c r="C339" t="s">
        <v>432</v>
      </c>
      <c r="D339" t="s">
        <v>53</v>
      </c>
      <c r="E339" s="24">
        <f>COUNTIF('Member List'!E339:AB339,"X")</f>
        <v>0</v>
      </c>
      <c r="F339" s="44">
        <f>SUM(I339:AF339)</f>
        <v>0</v>
      </c>
      <c r="G339" s="12"/>
      <c r="H339" s="12"/>
      <c r="J339" s="43"/>
      <c r="K339" s="43"/>
      <c r="L339" s="42"/>
      <c r="M339" s="42"/>
      <c r="N339" s="42"/>
      <c r="O339" s="34"/>
      <c r="P339" s="47"/>
      <c r="Q339" s="42"/>
      <c r="R339" s="30"/>
      <c r="S339" s="67"/>
      <c r="T339" s="67"/>
      <c r="U339" s="30"/>
    </row>
    <row r="340" spans="1:33" ht="13.5" thickBot="1" x14ac:dyDescent="0.25">
      <c r="A340" s="24">
        <f t="shared" si="13"/>
        <v>41</v>
      </c>
      <c r="B340" s="24">
        <v>169</v>
      </c>
      <c r="C340" t="s">
        <v>432</v>
      </c>
      <c r="D340" t="s">
        <v>433</v>
      </c>
      <c r="E340" s="24">
        <f>COUNTIF('Member List'!E340:AB340,"X")</f>
        <v>0</v>
      </c>
      <c r="F340" s="44">
        <f>SUM(I340:AF340)</f>
        <v>0</v>
      </c>
      <c r="G340" s="12"/>
      <c r="H340" s="12"/>
      <c r="J340" s="34"/>
      <c r="K340" s="34"/>
      <c r="L340" s="42"/>
      <c r="M340" s="42"/>
      <c r="N340" s="42"/>
      <c r="O340" s="42"/>
      <c r="P340" s="47"/>
      <c r="Q340" s="42"/>
      <c r="R340" s="30"/>
      <c r="S340" s="67"/>
      <c r="T340" s="67"/>
      <c r="U340" s="30"/>
      <c r="V340" s="45"/>
      <c r="W340" s="45"/>
    </row>
    <row r="341" spans="1:33" ht="13.5" thickBot="1" x14ac:dyDescent="0.25">
      <c r="A341" s="24">
        <f t="shared" si="13"/>
        <v>41</v>
      </c>
      <c r="B341" s="24">
        <v>133</v>
      </c>
      <c r="C341" s="28" t="s">
        <v>216</v>
      </c>
      <c r="D341" s="28" t="s">
        <v>135</v>
      </c>
      <c r="E341" s="24">
        <f>COUNTIF('Member List'!E341:AB341,"X")</f>
        <v>0</v>
      </c>
      <c r="F341" s="44">
        <f t="shared" si="12"/>
        <v>0</v>
      </c>
      <c r="G341" s="12"/>
      <c r="H341" s="12"/>
      <c r="J341" s="34"/>
      <c r="K341" s="34"/>
      <c r="L341" s="42"/>
      <c r="M341" s="42"/>
      <c r="N341" s="42"/>
      <c r="O341" s="34"/>
      <c r="P341" s="64"/>
      <c r="Q341" s="42"/>
      <c r="R341" s="30"/>
      <c r="S341" s="68"/>
      <c r="U341" s="30"/>
    </row>
    <row r="342" spans="1:33" ht="13.5" thickBot="1" x14ac:dyDescent="0.25">
      <c r="A342" s="24">
        <f t="shared" si="13"/>
        <v>41</v>
      </c>
      <c r="B342" s="24">
        <v>40</v>
      </c>
      <c r="C342" s="28" t="s">
        <v>301</v>
      </c>
      <c r="D342" s="28" t="s">
        <v>100</v>
      </c>
      <c r="E342" s="24">
        <f>COUNTIF('Member List'!E342:AB342,"X")</f>
        <v>1</v>
      </c>
      <c r="F342" s="44">
        <f>SUM(I342:AF342)</f>
        <v>0</v>
      </c>
      <c r="G342" s="12"/>
      <c r="H342" s="12"/>
      <c r="J342" s="43"/>
      <c r="K342" s="43"/>
      <c r="L342" s="34"/>
      <c r="M342" s="42"/>
      <c r="N342" s="42"/>
      <c r="O342" s="42"/>
      <c r="P342" s="64"/>
      <c r="Q342" s="42"/>
      <c r="R342" s="30"/>
      <c r="S342" s="68"/>
      <c r="T342" s="67"/>
      <c r="U342" s="30"/>
      <c r="V342" s="30"/>
      <c r="W342" s="30"/>
    </row>
    <row r="343" spans="1:33" ht="15" x14ac:dyDescent="0.2">
      <c r="A343" s="3"/>
      <c r="B343" s="3"/>
      <c r="C343" s="12"/>
      <c r="D343" s="12"/>
      <c r="E343" s="16" t="s">
        <v>168</v>
      </c>
      <c r="F343" s="38"/>
      <c r="I343" s="35">
        <f>SUM(I5:I342)</f>
        <v>3255</v>
      </c>
      <c r="J343" s="35">
        <f>SUM(J5:J342)</f>
        <v>0</v>
      </c>
      <c r="K343" s="35">
        <f t="shared" ref="K343:Y343" si="14">SUM(K5:K342)</f>
        <v>0</v>
      </c>
      <c r="L343" s="35">
        <f t="shared" si="14"/>
        <v>0</v>
      </c>
      <c r="M343" s="35">
        <f t="shared" si="14"/>
        <v>0</v>
      </c>
      <c r="N343" s="35">
        <f t="shared" si="14"/>
        <v>0</v>
      </c>
      <c r="O343" s="35">
        <f t="shared" si="14"/>
        <v>0</v>
      </c>
      <c r="P343" s="35">
        <f t="shared" si="14"/>
        <v>0</v>
      </c>
      <c r="Q343" s="35">
        <f t="shared" si="14"/>
        <v>0</v>
      </c>
      <c r="R343" s="35">
        <f t="shared" si="14"/>
        <v>0</v>
      </c>
      <c r="S343" s="35">
        <f t="shared" si="14"/>
        <v>0</v>
      </c>
      <c r="T343" s="35">
        <f t="shared" si="14"/>
        <v>0</v>
      </c>
      <c r="U343" s="35">
        <f t="shared" si="14"/>
        <v>0</v>
      </c>
      <c r="V343" s="35">
        <f t="shared" si="14"/>
        <v>0</v>
      </c>
      <c r="W343" s="35">
        <f t="shared" si="14"/>
        <v>0</v>
      </c>
      <c r="X343" s="35">
        <f t="shared" si="14"/>
        <v>0</v>
      </c>
      <c r="Y343" s="35">
        <f t="shared" si="14"/>
        <v>0</v>
      </c>
      <c r="Z343" s="35"/>
      <c r="AA343" s="35">
        <f>SUM(J343:Z343)</f>
        <v>0</v>
      </c>
      <c r="AB343" s="35"/>
      <c r="AC343" s="35"/>
      <c r="AD343" s="35"/>
      <c r="AE343" s="35"/>
      <c r="AF343" s="35"/>
      <c r="AG343" s="35">
        <f>SUM($I343:AF343)</f>
        <v>3255</v>
      </c>
    </row>
    <row r="344" spans="1:33" x14ac:dyDescent="0.2">
      <c r="K344" s="35"/>
    </row>
    <row r="346" spans="1:33" x14ac:dyDescent="0.2">
      <c r="M346" s="61"/>
      <c r="V346" s="45"/>
      <c r="W346" s="45"/>
    </row>
  </sheetData>
  <autoFilter ref="A1:AE346" xr:uid="{00000000-0009-0000-0000-000003000000}"/>
  <hyperlinks>
    <hyperlink ref="C15:D15" r:id="rId1" display="Baginski" xr:uid="{00000000-0004-0000-0300-000001000000}"/>
    <hyperlink ref="C55:D55" r:id="rId2" display="Carpenter" xr:uid="{00000000-0004-0000-0300-000002000000}"/>
    <hyperlink ref="C64:D64" r:id="rId3" display="Christenson" xr:uid="{00000000-0004-0000-0300-000003000000}"/>
    <hyperlink ref="C79:D79" r:id="rId4" display="Decker" xr:uid="{00000000-0004-0000-0300-000004000000}"/>
    <hyperlink ref="C88:D88" r:id="rId5" display="Dwyer" xr:uid="{00000000-0004-0000-0300-000005000000}"/>
    <hyperlink ref="C145:D145" r:id="rId6" display="Hoving" xr:uid="{00000000-0004-0000-0300-000007000000}"/>
    <hyperlink ref="C160:D160" r:id="rId7" display="Kim" xr:uid="{00000000-0004-0000-0300-000008000000}"/>
    <hyperlink ref="C182:D182" r:id="rId8" display="Lucius" xr:uid="{00000000-0004-0000-0300-000009000000}"/>
    <hyperlink ref="C183:D183" r:id="rId9" display="Lucius" xr:uid="{00000000-0004-0000-0300-00000A000000}"/>
    <hyperlink ref="C210:D210" r:id="rId10" display="Miller" xr:uid="{00000000-0004-0000-0300-00000B000000}"/>
    <hyperlink ref="C232:D232" r:id="rId11" display="Onstot" xr:uid="{00000000-0004-0000-0300-00000C000000}"/>
    <hyperlink ref="C261:D261" r:id="rId12" display="Richerson" xr:uid="{00000000-0004-0000-0300-00000D000000}"/>
    <hyperlink ref="C264:D264" r:id="rId13" display="Roberts " xr:uid="{00000000-0004-0000-0300-00000E000000}"/>
    <hyperlink ref="C268:D268" r:id="rId14" display="Romanyak" xr:uid="{00000000-0004-0000-0300-00000F000000}"/>
    <hyperlink ref="C286:D286" r:id="rId15" display="Shelton" xr:uid="{00000000-0004-0000-0300-000010000000}"/>
    <hyperlink ref="C187:D187" r:id="rId16" display="Lynn" xr:uid="{00000000-0004-0000-0300-000011000000}"/>
    <hyperlink ref="C102:D102" r:id="rId17" display="Francisco" xr:uid="{00000000-0004-0000-0300-000012000000}"/>
    <hyperlink ref="C196:D196" r:id="rId18" display="Mann" xr:uid="{00000000-0004-0000-0300-000013000000}"/>
    <hyperlink ref="C140:D140" r:id="rId19" display="Holder" xr:uid="{00000000-0004-0000-0300-000014000000}"/>
    <hyperlink ref="C25:D25" r:id="rId20" display="Ballard" xr:uid="{00000000-0004-0000-0300-000015000000}"/>
    <hyperlink ref="C74:D74" r:id="rId21" display="Cozby" xr:uid="{00000000-0004-0000-0300-000016000000}"/>
    <hyperlink ref="C110:D110" r:id="rId22" display="Glenn" xr:uid="{00000000-0004-0000-0300-000019000000}"/>
    <hyperlink ref="C134:D134" r:id="rId23" display="Henderson" xr:uid="{00000000-0004-0000-0300-00001B000000}"/>
    <hyperlink ref="C190:D190" r:id="rId24" display="Macalik" xr:uid="{00000000-0004-0000-0300-00001D000000}"/>
    <hyperlink ref="C199:D199" r:id="rId25" display="Martin" xr:uid="{00000000-0004-0000-0300-00001E000000}"/>
    <hyperlink ref="C200:D200" r:id="rId26" display="Mcconnell" xr:uid="{00000000-0004-0000-0300-00001F000000}"/>
    <hyperlink ref="C239:D239" r:id="rId27" display="Partain" xr:uid="{00000000-0004-0000-0300-000020000000}"/>
    <hyperlink ref="C247:D247" r:id="rId28" display="Pool" xr:uid="{00000000-0004-0000-0300-000021000000}"/>
    <hyperlink ref="C265:D265" r:id="rId29" display="Roberts " xr:uid="{00000000-0004-0000-0300-000022000000}"/>
    <hyperlink ref="C275:D275" r:id="rId30" display="Schneeberg" xr:uid="{00000000-0004-0000-0300-000023000000}"/>
    <hyperlink ref="C253:D253" r:id="rId31" display="Quinn" xr:uid="{00000000-0004-0000-0300-000026000000}"/>
    <hyperlink ref="C278:D278" r:id="rId32" display="Schuveiller" xr:uid="{00000000-0004-0000-0300-000027000000}"/>
    <hyperlink ref="C66:D66" r:id="rId33" display="Clopton" xr:uid="{00000000-0004-0000-0300-000029000000}"/>
    <hyperlink ref="C104:D104" r:id="rId34" display="Frauli" xr:uid="{00000000-0004-0000-0300-00002C000000}"/>
    <hyperlink ref="C115:D115" r:id="rId35" display="Gorman" xr:uid="{00000000-0004-0000-0300-00002D000000}"/>
    <hyperlink ref="C141:D141" r:id="rId36" display="Holder" xr:uid="{00000000-0004-0000-0300-00002E000000}"/>
    <hyperlink ref="C151:D151" r:id="rId37" display="James" xr:uid="{00000000-0004-0000-0300-00002F000000}"/>
    <hyperlink ref="C188:D188" r:id="rId38" display="Lynn" xr:uid="{00000000-0004-0000-0300-000031000000}"/>
    <hyperlink ref="C304:D304" r:id="rId39" display="Steinkirchner" xr:uid="{00000000-0004-0000-0300-000035000000}"/>
    <hyperlink ref="C93:D93" r:id="rId40" display="Ellison" xr:uid="{00000000-0004-0000-0300-000036000000}"/>
    <hyperlink ref="C94:D94" r:id="rId41" display="Ellison" xr:uid="{00000000-0004-0000-0300-000037000000}"/>
    <hyperlink ref="C309:D309" r:id="rId42" display="Suber" xr:uid="{00000000-0004-0000-0300-000039000000}"/>
    <hyperlink ref="C332:D332" r:id="rId43" display="Williams" xr:uid="{00000000-0004-0000-0300-00003A000000}"/>
    <hyperlink ref="C191:D191" r:id="rId44" display="MacDowell" xr:uid="{00000000-0004-0000-0300-00003C000000}"/>
  </hyperlinks>
  <pageMargins left="0.7" right="0.7" top="0.75" bottom="0.75" header="0.3" footer="0.3"/>
  <pageSetup orientation="portrait" horizontalDpi="4294967293" verticalDpi="0" r:id="rId4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A7FE9-A599-4182-8C90-216961AEC6A1}">
  <dimension ref="A1:Y343"/>
  <sheetViews>
    <sheetView zoomScale="90" zoomScaleNormal="90" workbookViewId="0">
      <selection activeCell="A4" sqref="A4:P342"/>
    </sheetView>
  </sheetViews>
  <sheetFormatPr defaultRowHeight="12.75" x14ac:dyDescent="0.2"/>
  <cols>
    <col min="3" max="3" width="12" bestFit="1" customWidth="1"/>
    <col min="5" max="6" width="9.140625" customWidth="1"/>
    <col min="7" max="8" width="1.85546875" customWidth="1"/>
    <col min="9" max="9" width="14.140625" customWidth="1"/>
    <col min="10" max="10" width="5.42578125" customWidth="1"/>
    <col min="11" max="17" width="4.85546875" customWidth="1"/>
    <col min="18" max="18" width="6.28515625" customWidth="1"/>
    <col min="19" max="23" width="4.85546875" customWidth="1"/>
    <col min="24" max="24" width="7.140625" customWidth="1"/>
  </cols>
  <sheetData>
    <row r="1" spans="1:25" ht="21" thickBot="1" x14ac:dyDescent="0.35">
      <c r="A1" s="20"/>
      <c r="B1" s="20" t="s">
        <v>58</v>
      </c>
      <c r="C1" s="20"/>
      <c r="D1" s="20"/>
      <c r="E1" s="20"/>
      <c r="F1" s="20"/>
      <c r="G1" s="20"/>
      <c r="H1" s="20"/>
      <c r="I1" s="77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5" x14ac:dyDescent="0.2">
      <c r="A2" s="3"/>
      <c r="B2" s="3"/>
      <c r="E2" s="3"/>
      <c r="F2" s="3"/>
      <c r="J2" s="32" t="s">
        <v>93</v>
      </c>
      <c r="K2" s="32"/>
      <c r="L2" s="30"/>
      <c r="M2" s="30"/>
      <c r="N2" s="30"/>
      <c r="O2" s="30"/>
      <c r="P2" s="30"/>
      <c r="Q2" s="53"/>
      <c r="R2" s="30"/>
      <c r="S2" s="30"/>
      <c r="T2" s="30"/>
      <c r="U2" s="30"/>
      <c r="V2" s="30"/>
      <c r="W2" s="30"/>
    </row>
    <row r="3" spans="1:25" ht="51.75" thickBot="1" x14ac:dyDescent="0.25">
      <c r="A3" s="21" t="s">
        <v>0</v>
      </c>
      <c r="B3" s="22" t="s">
        <v>160</v>
      </c>
      <c r="C3" s="25" t="s">
        <v>37</v>
      </c>
      <c r="D3" s="25" t="s">
        <v>38</v>
      </c>
      <c r="E3" s="23" t="s">
        <v>39</v>
      </c>
      <c r="F3" s="23" t="s">
        <v>40</v>
      </c>
      <c r="G3" s="12"/>
      <c r="H3" s="12"/>
      <c r="I3" s="78" t="s">
        <v>385</v>
      </c>
      <c r="J3" s="62" t="s">
        <v>670</v>
      </c>
      <c r="K3" s="62" t="s">
        <v>304</v>
      </c>
      <c r="L3" s="62" t="s">
        <v>327</v>
      </c>
      <c r="M3" s="31" t="s">
        <v>165</v>
      </c>
      <c r="N3" s="31" t="s">
        <v>77</v>
      </c>
      <c r="O3" s="62" t="s">
        <v>354</v>
      </c>
      <c r="P3" s="62" t="s">
        <v>375</v>
      </c>
      <c r="Q3" s="62" t="s">
        <v>622</v>
      </c>
      <c r="R3" s="62" t="s">
        <v>380</v>
      </c>
      <c r="S3" s="65" t="s">
        <v>431</v>
      </c>
      <c r="T3" s="65" t="s">
        <v>517</v>
      </c>
      <c r="U3" s="65" t="s">
        <v>522</v>
      </c>
      <c r="V3" s="65" t="s">
        <v>523</v>
      </c>
      <c r="W3" s="65" t="s">
        <v>524</v>
      </c>
      <c r="X3" s="58" t="s">
        <v>392</v>
      </c>
      <c r="Y3" s="58"/>
    </row>
    <row r="4" spans="1:25" ht="14.25" thickTop="1" thickBot="1" x14ac:dyDescent="0.25">
      <c r="A4" s="24">
        <v>1</v>
      </c>
      <c r="B4" s="24">
        <v>48</v>
      </c>
      <c r="C4" s="28" t="s">
        <v>238</v>
      </c>
      <c r="D4" s="28" t="s">
        <v>118</v>
      </c>
      <c r="E4" s="24">
        <v>1</v>
      </c>
      <c r="F4" s="24">
        <v>18</v>
      </c>
      <c r="G4" s="12"/>
      <c r="H4" s="12"/>
      <c r="I4" s="24">
        <v>3</v>
      </c>
      <c r="J4" s="30">
        <v>15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</row>
    <row r="5" spans="1:25" ht="13.5" thickBot="1" x14ac:dyDescent="0.25">
      <c r="A5" s="24">
        <v>1</v>
      </c>
      <c r="B5" s="24">
        <v>24</v>
      </c>
      <c r="C5" s="27" t="s">
        <v>72</v>
      </c>
      <c r="D5" s="27" t="s">
        <v>74</v>
      </c>
      <c r="E5" s="24">
        <v>1</v>
      </c>
      <c r="F5" s="24">
        <v>18</v>
      </c>
      <c r="G5" s="12"/>
      <c r="H5" s="12"/>
      <c r="I5" s="24">
        <v>3</v>
      </c>
      <c r="J5" s="30">
        <v>15</v>
      </c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</row>
    <row r="6" spans="1:25" ht="13.5" thickBot="1" x14ac:dyDescent="0.25">
      <c r="A6" s="24">
        <v>1</v>
      </c>
      <c r="B6" s="24">
        <v>76</v>
      </c>
      <c r="C6" s="28" t="s">
        <v>202</v>
      </c>
      <c r="D6" s="28" t="s">
        <v>126</v>
      </c>
      <c r="E6" s="24">
        <v>1</v>
      </c>
      <c r="F6" s="24">
        <v>18</v>
      </c>
      <c r="G6" s="12"/>
      <c r="H6" s="12"/>
      <c r="I6" s="24">
        <v>3</v>
      </c>
      <c r="J6" s="30">
        <v>15</v>
      </c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</row>
    <row r="7" spans="1:25" ht="13.5" thickBot="1" x14ac:dyDescent="0.25">
      <c r="A7" s="24">
        <v>1</v>
      </c>
      <c r="B7" s="24">
        <v>32</v>
      </c>
      <c r="C7" s="28" t="s">
        <v>223</v>
      </c>
      <c r="D7" s="28" t="s">
        <v>26</v>
      </c>
      <c r="E7" s="24">
        <v>1</v>
      </c>
      <c r="F7" s="24">
        <v>18</v>
      </c>
      <c r="G7" s="12"/>
      <c r="H7" s="12"/>
      <c r="I7" s="24">
        <v>3</v>
      </c>
      <c r="J7" s="30">
        <v>15</v>
      </c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</row>
    <row r="8" spans="1:25" ht="13.5" thickBot="1" x14ac:dyDescent="0.25">
      <c r="A8" s="24">
        <v>1</v>
      </c>
      <c r="B8" s="24">
        <v>81</v>
      </c>
      <c r="C8" s="27" t="s">
        <v>76</v>
      </c>
      <c r="D8" s="27" t="s">
        <v>116</v>
      </c>
      <c r="E8" s="24">
        <v>1</v>
      </c>
      <c r="F8" s="24">
        <v>18</v>
      </c>
      <c r="G8" s="12"/>
      <c r="H8" s="12"/>
      <c r="I8" s="24">
        <v>3</v>
      </c>
      <c r="J8" s="30">
        <v>15</v>
      </c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</row>
    <row r="9" spans="1:25" ht="13.5" thickBot="1" x14ac:dyDescent="0.25">
      <c r="A9" s="24">
        <v>1</v>
      </c>
      <c r="B9" s="24">
        <v>12</v>
      </c>
      <c r="C9" s="27" t="s">
        <v>23</v>
      </c>
      <c r="D9" s="27" t="s">
        <v>65</v>
      </c>
      <c r="E9" s="24">
        <v>1</v>
      </c>
      <c r="F9" s="24">
        <v>18</v>
      </c>
      <c r="G9" s="12"/>
      <c r="H9" s="12"/>
      <c r="I9" s="24">
        <v>3</v>
      </c>
      <c r="J9" s="30">
        <v>15</v>
      </c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10" spans="1:25" ht="13.5" thickBot="1" x14ac:dyDescent="0.25">
      <c r="A10" s="24">
        <v>1</v>
      </c>
      <c r="B10" s="24">
        <v>88</v>
      </c>
      <c r="C10" s="28" t="s">
        <v>300</v>
      </c>
      <c r="D10" s="28" t="s">
        <v>35</v>
      </c>
      <c r="E10" s="24">
        <v>1</v>
      </c>
      <c r="F10" s="24">
        <v>18</v>
      </c>
      <c r="G10" s="12"/>
      <c r="H10" s="12"/>
      <c r="I10" s="24">
        <v>3</v>
      </c>
      <c r="J10" s="30">
        <v>15</v>
      </c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</row>
    <row r="11" spans="1:25" ht="13.5" thickBot="1" x14ac:dyDescent="0.25">
      <c r="A11" s="24">
        <v>1</v>
      </c>
      <c r="B11" s="24">
        <v>16</v>
      </c>
      <c r="C11" s="74" t="s">
        <v>376</v>
      </c>
      <c r="D11" s="74" t="s">
        <v>33</v>
      </c>
      <c r="E11" s="24">
        <v>1</v>
      </c>
      <c r="F11" s="24">
        <v>18</v>
      </c>
      <c r="G11" s="12"/>
      <c r="H11" s="12"/>
      <c r="I11" s="24">
        <v>3</v>
      </c>
      <c r="J11" s="30">
        <v>15</v>
      </c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</row>
    <row r="12" spans="1:25" ht="13.5" thickBot="1" x14ac:dyDescent="0.25">
      <c r="A12" s="24">
        <v>1</v>
      </c>
      <c r="B12" s="24">
        <v>1</v>
      </c>
      <c r="C12" s="74" t="s">
        <v>453</v>
      </c>
      <c r="D12" s="74" t="s">
        <v>126</v>
      </c>
      <c r="E12" s="24">
        <v>1</v>
      </c>
      <c r="F12" s="24">
        <v>18</v>
      </c>
      <c r="G12" s="12"/>
      <c r="H12" s="12"/>
      <c r="I12" s="24">
        <v>3</v>
      </c>
      <c r="J12" s="30">
        <v>15</v>
      </c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</row>
    <row r="13" spans="1:25" ht="13.5" thickBot="1" x14ac:dyDescent="0.25">
      <c r="A13" s="24">
        <v>10</v>
      </c>
      <c r="B13" s="24">
        <v>20</v>
      </c>
      <c r="C13" s="28" t="s">
        <v>178</v>
      </c>
      <c r="D13" s="28" t="s">
        <v>114</v>
      </c>
      <c r="E13" s="24">
        <v>1</v>
      </c>
      <c r="F13" s="24">
        <v>17</v>
      </c>
      <c r="G13" s="12"/>
      <c r="H13" s="12"/>
      <c r="I13" s="24">
        <v>3</v>
      </c>
      <c r="J13" s="30">
        <v>14</v>
      </c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</row>
    <row r="14" spans="1:25" ht="13.5" thickBot="1" x14ac:dyDescent="0.25">
      <c r="A14" s="24">
        <v>10</v>
      </c>
      <c r="B14" s="24">
        <v>27</v>
      </c>
      <c r="C14" s="27" t="s">
        <v>51</v>
      </c>
      <c r="D14" s="27" t="s">
        <v>52</v>
      </c>
      <c r="E14" s="24">
        <v>1</v>
      </c>
      <c r="F14" s="24">
        <v>17</v>
      </c>
      <c r="G14" s="12"/>
      <c r="H14" s="12"/>
      <c r="I14" s="24">
        <v>3</v>
      </c>
      <c r="J14" s="30">
        <v>14</v>
      </c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</row>
    <row r="15" spans="1:25" ht="13.5" thickBot="1" x14ac:dyDescent="0.25">
      <c r="A15" s="24">
        <v>10</v>
      </c>
      <c r="B15" s="24">
        <v>113</v>
      </c>
      <c r="C15" s="74" t="s">
        <v>606</v>
      </c>
      <c r="D15" s="74" t="s">
        <v>621</v>
      </c>
      <c r="E15" s="24">
        <v>1</v>
      </c>
      <c r="F15" s="24">
        <v>17</v>
      </c>
      <c r="G15" s="12"/>
      <c r="H15" s="12"/>
      <c r="I15" s="24">
        <v>3</v>
      </c>
      <c r="J15" s="30">
        <v>14</v>
      </c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</row>
    <row r="16" spans="1:25" ht="13.5" thickBot="1" x14ac:dyDescent="0.25">
      <c r="A16" s="24">
        <v>10</v>
      </c>
      <c r="B16" s="24">
        <v>7</v>
      </c>
      <c r="C16" s="28" t="s">
        <v>187</v>
      </c>
      <c r="D16" s="28" t="s">
        <v>30</v>
      </c>
      <c r="E16" s="24">
        <v>1</v>
      </c>
      <c r="F16" s="24">
        <v>17</v>
      </c>
      <c r="G16" s="12"/>
      <c r="H16" s="12"/>
      <c r="I16" s="24">
        <v>3</v>
      </c>
      <c r="J16" s="30">
        <v>14</v>
      </c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</row>
    <row r="17" spans="1:25" ht="13.5" thickBot="1" x14ac:dyDescent="0.25">
      <c r="A17" s="24">
        <v>10</v>
      </c>
      <c r="B17" s="24">
        <v>225</v>
      </c>
      <c r="C17" s="28" t="s">
        <v>236</v>
      </c>
      <c r="D17" s="28" t="s">
        <v>275</v>
      </c>
      <c r="E17" s="24">
        <v>1</v>
      </c>
      <c r="F17" s="24">
        <v>17</v>
      </c>
      <c r="G17" s="12"/>
      <c r="H17" s="12"/>
      <c r="I17" s="24">
        <v>3</v>
      </c>
      <c r="J17" s="30">
        <v>14</v>
      </c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</row>
    <row r="18" spans="1:25" ht="13.5" thickBot="1" x14ac:dyDescent="0.25">
      <c r="A18" s="24">
        <v>10</v>
      </c>
      <c r="B18" s="24">
        <v>43</v>
      </c>
      <c r="C18" s="28" t="s">
        <v>234</v>
      </c>
      <c r="D18" s="28" t="s">
        <v>11</v>
      </c>
      <c r="E18" s="24">
        <v>1</v>
      </c>
      <c r="F18" s="24">
        <v>17</v>
      </c>
      <c r="G18" s="12"/>
      <c r="H18" s="12"/>
      <c r="I18" s="24">
        <v>3</v>
      </c>
      <c r="J18" s="30">
        <v>14</v>
      </c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</row>
    <row r="19" spans="1:25" ht="13.5" thickBot="1" x14ac:dyDescent="0.25">
      <c r="A19" s="24">
        <v>10</v>
      </c>
      <c r="B19" s="24">
        <v>18</v>
      </c>
      <c r="C19" s="50" t="s">
        <v>157</v>
      </c>
      <c r="D19" s="50" t="s">
        <v>60</v>
      </c>
      <c r="E19" s="24">
        <v>1</v>
      </c>
      <c r="F19" s="24">
        <v>17</v>
      </c>
      <c r="G19" s="12"/>
      <c r="H19" s="12"/>
      <c r="I19" s="24">
        <v>3</v>
      </c>
      <c r="J19" s="30">
        <v>14</v>
      </c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</row>
    <row r="20" spans="1:25" ht="13.5" thickBot="1" x14ac:dyDescent="0.25">
      <c r="A20" s="24">
        <v>17</v>
      </c>
      <c r="B20" s="24">
        <v>101</v>
      </c>
      <c r="C20" s="28" t="s">
        <v>185</v>
      </c>
      <c r="D20" s="28" t="s">
        <v>62</v>
      </c>
      <c r="E20" s="24">
        <v>1</v>
      </c>
      <c r="F20" s="24">
        <v>16.5</v>
      </c>
      <c r="G20" s="12"/>
      <c r="H20" s="12"/>
      <c r="I20" s="24">
        <v>3</v>
      </c>
      <c r="J20" s="30">
        <v>13.5</v>
      </c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</row>
    <row r="21" spans="1:25" ht="13.5" thickBot="1" x14ac:dyDescent="0.25">
      <c r="A21" s="24">
        <v>17</v>
      </c>
      <c r="B21" s="24">
        <v>53</v>
      </c>
      <c r="C21" s="27" t="s">
        <v>21</v>
      </c>
      <c r="D21" s="27" t="s">
        <v>22</v>
      </c>
      <c r="E21" s="24">
        <v>1</v>
      </c>
      <c r="F21" s="24">
        <v>16.5</v>
      </c>
      <c r="G21" s="12"/>
      <c r="H21" s="12"/>
      <c r="I21" s="24">
        <v>3</v>
      </c>
      <c r="J21" s="30">
        <v>13.5</v>
      </c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</row>
    <row r="22" spans="1:25" ht="13.5" thickBot="1" x14ac:dyDescent="0.25">
      <c r="A22" s="24">
        <v>17</v>
      </c>
      <c r="B22" s="24">
        <v>22</v>
      </c>
      <c r="C22" s="28" t="s">
        <v>174</v>
      </c>
      <c r="D22" s="28" t="s">
        <v>175</v>
      </c>
      <c r="E22" s="24">
        <v>1</v>
      </c>
      <c r="F22" s="24">
        <v>16.5</v>
      </c>
      <c r="G22" s="12"/>
      <c r="H22" s="12"/>
      <c r="I22" s="24">
        <v>3</v>
      </c>
      <c r="J22" s="30">
        <v>13.5</v>
      </c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</row>
    <row r="23" spans="1:25" ht="13.5" thickBot="1" x14ac:dyDescent="0.25">
      <c r="A23" s="24">
        <v>17</v>
      </c>
      <c r="B23" s="24">
        <v>110</v>
      </c>
      <c r="C23" s="74" t="s">
        <v>590</v>
      </c>
      <c r="D23" s="74" t="s">
        <v>126</v>
      </c>
      <c r="E23" s="24">
        <v>1</v>
      </c>
      <c r="F23" s="24">
        <v>16.5</v>
      </c>
      <c r="G23" s="12"/>
      <c r="H23" s="12"/>
      <c r="I23" s="24">
        <v>3</v>
      </c>
      <c r="J23" s="30">
        <v>13.5</v>
      </c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</row>
    <row r="24" spans="1:25" ht="13.5" thickBot="1" x14ac:dyDescent="0.25">
      <c r="A24" s="24">
        <v>21</v>
      </c>
      <c r="B24" s="24">
        <v>35</v>
      </c>
      <c r="C24" s="27" t="s">
        <v>14</v>
      </c>
      <c r="D24" s="27" t="s">
        <v>15</v>
      </c>
      <c r="E24" s="24">
        <v>1</v>
      </c>
      <c r="F24" s="24">
        <v>16</v>
      </c>
      <c r="G24" s="12"/>
      <c r="H24" s="12"/>
      <c r="I24" s="24">
        <v>3</v>
      </c>
      <c r="J24" s="30">
        <v>13</v>
      </c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</row>
    <row r="25" spans="1:25" ht="13.5" thickBot="1" x14ac:dyDescent="0.25">
      <c r="A25" s="24">
        <v>21</v>
      </c>
      <c r="B25" s="24">
        <v>38</v>
      </c>
      <c r="C25" s="28" t="s">
        <v>171</v>
      </c>
      <c r="D25" s="28" t="s">
        <v>131</v>
      </c>
      <c r="E25" s="24">
        <v>1</v>
      </c>
      <c r="F25" s="24">
        <v>16</v>
      </c>
      <c r="G25" s="12"/>
      <c r="H25" s="12"/>
      <c r="I25" s="24">
        <v>3</v>
      </c>
      <c r="J25" s="30">
        <v>13</v>
      </c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</row>
    <row r="26" spans="1:25" ht="13.5" thickBot="1" x14ac:dyDescent="0.25">
      <c r="A26" s="24">
        <v>21</v>
      </c>
      <c r="B26" s="24">
        <v>119</v>
      </c>
      <c r="C26" s="74" t="s">
        <v>504</v>
      </c>
      <c r="D26" s="74" t="s">
        <v>381</v>
      </c>
      <c r="E26" s="24">
        <v>1</v>
      </c>
      <c r="F26" s="24">
        <v>16</v>
      </c>
      <c r="G26" s="12"/>
      <c r="H26" s="12"/>
      <c r="I26" s="24">
        <v>3</v>
      </c>
      <c r="J26" s="30">
        <v>13</v>
      </c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</row>
    <row r="27" spans="1:25" ht="13.5" thickBot="1" x14ac:dyDescent="0.25">
      <c r="A27" s="24">
        <v>21</v>
      </c>
      <c r="B27" s="24">
        <v>61</v>
      </c>
      <c r="C27" s="28" t="s">
        <v>214</v>
      </c>
      <c r="D27" s="28" t="s">
        <v>59</v>
      </c>
      <c r="E27" s="24">
        <v>1</v>
      </c>
      <c r="F27" s="24">
        <v>16</v>
      </c>
      <c r="G27" s="12"/>
      <c r="H27" s="12"/>
      <c r="I27" s="24">
        <v>3</v>
      </c>
      <c r="J27" s="30">
        <v>13</v>
      </c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</row>
    <row r="28" spans="1:25" ht="13.5" thickBot="1" x14ac:dyDescent="0.25">
      <c r="A28" s="24">
        <v>21</v>
      </c>
      <c r="B28" s="24">
        <v>11</v>
      </c>
      <c r="C28" s="74" t="s">
        <v>23</v>
      </c>
      <c r="D28" s="74" t="s">
        <v>360</v>
      </c>
      <c r="E28" s="24">
        <v>1</v>
      </c>
      <c r="F28" s="24">
        <v>16</v>
      </c>
      <c r="G28" s="12"/>
      <c r="H28" s="12"/>
      <c r="I28" s="24">
        <v>3</v>
      </c>
      <c r="J28" s="30">
        <v>13</v>
      </c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</row>
    <row r="29" spans="1:25" ht="13.5" thickBot="1" x14ac:dyDescent="0.25">
      <c r="A29" s="24">
        <v>21</v>
      </c>
      <c r="B29" s="24">
        <v>112</v>
      </c>
      <c r="C29" s="28" t="s">
        <v>287</v>
      </c>
      <c r="D29" s="28" t="s">
        <v>288</v>
      </c>
      <c r="E29" s="24">
        <v>1</v>
      </c>
      <c r="F29" s="24">
        <v>16</v>
      </c>
      <c r="G29" s="12"/>
      <c r="H29" s="12"/>
      <c r="I29" s="24">
        <v>3</v>
      </c>
      <c r="J29" s="30">
        <v>13</v>
      </c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</row>
    <row r="30" spans="1:25" ht="13.5" thickBot="1" x14ac:dyDescent="0.25">
      <c r="A30" s="24">
        <v>27</v>
      </c>
      <c r="B30" s="24">
        <v>35</v>
      </c>
      <c r="C30" s="27" t="s">
        <v>55</v>
      </c>
      <c r="D30" s="27" t="s">
        <v>59</v>
      </c>
      <c r="E30" s="24">
        <v>1</v>
      </c>
      <c r="F30" s="24">
        <v>15</v>
      </c>
      <c r="G30" s="12"/>
      <c r="H30" s="12"/>
      <c r="I30" s="24">
        <v>3</v>
      </c>
      <c r="J30" s="30">
        <v>12</v>
      </c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</row>
    <row r="31" spans="1:25" ht="13.5" thickBot="1" x14ac:dyDescent="0.25">
      <c r="A31" s="24">
        <v>27</v>
      </c>
      <c r="B31" s="24">
        <v>38</v>
      </c>
      <c r="C31" s="28" t="s">
        <v>194</v>
      </c>
      <c r="D31" s="28" t="s">
        <v>195</v>
      </c>
      <c r="E31" s="24">
        <v>1</v>
      </c>
      <c r="F31" s="24">
        <v>15</v>
      </c>
      <c r="G31" s="12"/>
      <c r="H31" s="12"/>
      <c r="I31" s="24">
        <v>3</v>
      </c>
      <c r="J31" s="30">
        <v>12</v>
      </c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</row>
    <row r="32" spans="1:25" ht="13.5" thickBot="1" x14ac:dyDescent="0.25">
      <c r="A32" s="24">
        <v>27</v>
      </c>
      <c r="B32" s="24">
        <v>23</v>
      </c>
      <c r="C32" s="28" t="s">
        <v>208</v>
      </c>
      <c r="D32" s="28" t="s">
        <v>59</v>
      </c>
      <c r="E32" s="24">
        <v>1</v>
      </c>
      <c r="F32" s="24">
        <v>15</v>
      </c>
      <c r="G32" s="12"/>
      <c r="H32" s="12"/>
      <c r="I32" s="24">
        <v>3</v>
      </c>
      <c r="J32" s="30">
        <v>12</v>
      </c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</row>
    <row r="33" spans="1:25" ht="13.5" thickBot="1" x14ac:dyDescent="0.25">
      <c r="A33" s="24">
        <v>27</v>
      </c>
      <c r="B33" s="24">
        <v>157</v>
      </c>
      <c r="C33" s="28" t="s">
        <v>148</v>
      </c>
      <c r="D33" s="28" t="s">
        <v>7</v>
      </c>
      <c r="E33" s="24">
        <v>1</v>
      </c>
      <c r="F33" s="24">
        <v>15</v>
      </c>
      <c r="G33" s="12"/>
      <c r="H33" s="12"/>
      <c r="I33" s="24">
        <v>3</v>
      </c>
      <c r="J33" s="30">
        <v>12</v>
      </c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</row>
    <row r="34" spans="1:25" ht="13.5" thickBot="1" x14ac:dyDescent="0.25">
      <c r="A34" s="24">
        <v>27</v>
      </c>
      <c r="B34" s="24">
        <v>92</v>
      </c>
      <c r="C34" s="28" t="s">
        <v>341</v>
      </c>
      <c r="D34" s="28" t="s">
        <v>62</v>
      </c>
      <c r="E34" s="24">
        <v>1</v>
      </c>
      <c r="F34" s="24">
        <v>15</v>
      </c>
      <c r="G34" s="12"/>
      <c r="H34" s="12"/>
      <c r="I34" s="24">
        <v>3</v>
      </c>
      <c r="J34" s="30">
        <v>12</v>
      </c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</row>
    <row r="35" spans="1:25" ht="13.5" thickBot="1" x14ac:dyDescent="0.25">
      <c r="A35" s="24">
        <v>27</v>
      </c>
      <c r="B35" s="24">
        <v>38</v>
      </c>
      <c r="C35" s="28" t="s">
        <v>152</v>
      </c>
      <c r="D35" s="28" t="s">
        <v>153</v>
      </c>
      <c r="E35" s="24">
        <v>1</v>
      </c>
      <c r="F35" s="24">
        <v>15</v>
      </c>
      <c r="G35" s="12"/>
      <c r="H35" s="12"/>
      <c r="I35" s="24">
        <v>3</v>
      </c>
      <c r="J35" s="30">
        <v>12</v>
      </c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</row>
    <row r="36" spans="1:25" ht="13.5" thickBot="1" x14ac:dyDescent="0.25">
      <c r="A36" s="24">
        <v>27</v>
      </c>
      <c r="B36" s="24">
        <v>34</v>
      </c>
      <c r="C36" s="28" t="s">
        <v>231</v>
      </c>
      <c r="D36" s="28" t="s">
        <v>232</v>
      </c>
      <c r="E36" s="24">
        <v>1</v>
      </c>
      <c r="F36" s="24">
        <v>15</v>
      </c>
      <c r="G36" s="12"/>
      <c r="H36" s="12"/>
      <c r="I36" s="24">
        <v>3</v>
      </c>
      <c r="J36" s="30">
        <v>12</v>
      </c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</row>
    <row r="37" spans="1:25" ht="13.5" thickBot="1" x14ac:dyDescent="0.25">
      <c r="A37" s="24">
        <v>27</v>
      </c>
      <c r="B37" s="24">
        <v>8</v>
      </c>
      <c r="C37" s="74" t="s">
        <v>406</v>
      </c>
      <c r="D37" s="74" t="s">
        <v>407</v>
      </c>
      <c r="E37" s="24">
        <v>1</v>
      </c>
      <c r="F37" s="24">
        <v>15</v>
      </c>
      <c r="G37" s="12"/>
      <c r="H37" s="12"/>
      <c r="I37" s="24">
        <v>3</v>
      </c>
      <c r="J37" s="30">
        <v>12</v>
      </c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</row>
    <row r="38" spans="1:25" ht="13.5" thickBot="1" x14ac:dyDescent="0.25">
      <c r="A38" s="24">
        <v>27</v>
      </c>
      <c r="B38" s="24">
        <v>96</v>
      </c>
      <c r="C38" s="28" t="s">
        <v>21</v>
      </c>
      <c r="D38" s="28" t="s">
        <v>144</v>
      </c>
      <c r="E38" s="24">
        <v>1</v>
      </c>
      <c r="F38" s="24">
        <v>15</v>
      </c>
      <c r="G38" s="12"/>
      <c r="H38" s="12"/>
      <c r="I38" s="24">
        <v>3</v>
      </c>
      <c r="J38" s="30">
        <v>12</v>
      </c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</row>
    <row r="39" spans="1:25" ht="13.5" thickBot="1" x14ac:dyDescent="0.25">
      <c r="A39" s="24">
        <v>27</v>
      </c>
      <c r="B39" s="24">
        <v>56</v>
      </c>
      <c r="C39" s="28" t="s">
        <v>262</v>
      </c>
      <c r="D39" s="28" t="s">
        <v>75</v>
      </c>
      <c r="E39" s="24">
        <v>1</v>
      </c>
      <c r="F39" s="24">
        <v>15</v>
      </c>
      <c r="G39" s="12"/>
      <c r="H39" s="12"/>
      <c r="I39" s="24">
        <v>3</v>
      </c>
      <c r="J39" s="30">
        <v>12</v>
      </c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</row>
    <row r="40" spans="1:25" ht="13.5" thickBot="1" x14ac:dyDescent="0.25">
      <c r="A40" s="24">
        <v>37</v>
      </c>
      <c r="B40" s="24">
        <v>29</v>
      </c>
      <c r="C40" s="28" t="s">
        <v>269</v>
      </c>
      <c r="D40" s="28" t="s">
        <v>114</v>
      </c>
      <c r="E40" s="24">
        <v>1</v>
      </c>
      <c r="F40" s="24">
        <v>14.5</v>
      </c>
      <c r="G40" s="12"/>
      <c r="H40" s="12"/>
      <c r="I40" s="24">
        <v>3</v>
      </c>
      <c r="J40" s="30">
        <v>11.5</v>
      </c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</row>
    <row r="41" spans="1:25" ht="13.5" thickBot="1" x14ac:dyDescent="0.25">
      <c r="A41" s="24">
        <v>37</v>
      </c>
      <c r="B41" s="24">
        <v>72</v>
      </c>
      <c r="C41" s="27" t="s">
        <v>132</v>
      </c>
      <c r="D41" s="27" t="s">
        <v>64</v>
      </c>
      <c r="E41" s="24">
        <v>1</v>
      </c>
      <c r="F41" s="24">
        <v>14.5</v>
      </c>
      <c r="G41" s="12"/>
      <c r="H41" s="12"/>
      <c r="I41" s="24">
        <v>3</v>
      </c>
      <c r="J41" s="30">
        <v>11.5</v>
      </c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</row>
    <row r="42" spans="1:25" ht="13.5" thickBot="1" x14ac:dyDescent="0.25">
      <c r="A42" s="24">
        <v>39</v>
      </c>
      <c r="B42" s="24">
        <v>68</v>
      </c>
      <c r="C42" s="28" t="s">
        <v>263</v>
      </c>
      <c r="D42" s="28" t="s">
        <v>26</v>
      </c>
      <c r="E42" s="24">
        <v>1</v>
      </c>
      <c r="F42" s="24">
        <v>14</v>
      </c>
      <c r="G42" s="12"/>
      <c r="H42" s="12"/>
      <c r="I42" s="24">
        <v>3</v>
      </c>
      <c r="J42" s="30">
        <v>11</v>
      </c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</row>
    <row r="43" spans="1:25" ht="13.5" thickBot="1" x14ac:dyDescent="0.25">
      <c r="A43" s="24">
        <v>39</v>
      </c>
      <c r="B43" s="24">
        <v>188</v>
      </c>
      <c r="C43" s="74" t="s">
        <v>644</v>
      </c>
      <c r="D43" s="74" t="s">
        <v>118</v>
      </c>
      <c r="E43" s="24">
        <v>1</v>
      </c>
      <c r="F43" s="24">
        <v>14</v>
      </c>
      <c r="G43" s="12"/>
      <c r="H43" s="12"/>
      <c r="I43" s="24">
        <v>3</v>
      </c>
      <c r="J43" s="30">
        <v>11</v>
      </c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</row>
    <row r="44" spans="1:25" ht="13.5" thickBot="1" x14ac:dyDescent="0.25">
      <c r="A44" s="24">
        <v>39</v>
      </c>
      <c r="B44" s="24">
        <v>4</v>
      </c>
      <c r="C44" s="28" t="s">
        <v>179</v>
      </c>
      <c r="D44" s="28" t="s">
        <v>36</v>
      </c>
      <c r="E44" s="24">
        <v>1</v>
      </c>
      <c r="F44" s="24">
        <v>14</v>
      </c>
      <c r="G44" s="12"/>
      <c r="H44" s="12"/>
      <c r="I44" s="24">
        <v>3</v>
      </c>
      <c r="J44" s="30">
        <v>11</v>
      </c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5" ht="13.5" thickBot="1" x14ac:dyDescent="0.25">
      <c r="A45" s="24">
        <v>39</v>
      </c>
      <c r="B45" s="24">
        <v>66</v>
      </c>
      <c r="C45" s="27" t="s">
        <v>56</v>
      </c>
      <c r="D45" s="27" t="s">
        <v>71</v>
      </c>
      <c r="E45" s="24">
        <v>1</v>
      </c>
      <c r="F45" s="24">
        <v>14</v>
      </c>
      <c r="G45" s="12"/>
      <c r="H45" s="12"/>
      <c r="I45" s="24">
        <v>3</v>
      </c>
      <c r="J45" s="30">
        <v>11</v>
      </c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</row>
    <row r="46" spans="1:25" ht="13.5" thickBot="1" x14ac:dyDescent="0.25">
      <c r="A46" s="24">
        <v>39</v>
      </c>
      <c r="B46" s="24">
        <v>98</v>
      </c>
      <c r="C46" s="74" t="s">
        <v>444</v>
      </c>
      <c r="D46" s="74" t="s">
        <v>26</v>
      </c>
      <c r="E46" s="24">
        <v>1</v>
      </c>
      <c r="F46" s="24">
        <v>14</v>
      </c>
      <c r="G46" s="12"/>
      <c r="H46" s="12"/>
      <c r="I46" s="24">
        <v>3</v>
      </c>
      <c r="J46" s="30">
        <v>11</v>
      </c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</row>
    <row r="47" spans="1:25" ht="13.5" thickBot="1" x14ac:dyDescent="0.25">
      <c r="A47" s="24">
        <v>39</v>
      </c>
      <c r="B47" s="24">
        <v>3</v>
      </c>
      <c r="C47" s="28" t="s">
        <v>318</v>
      </c>
      <c r="D47" s="28" t="s">
        <v>120</v>
      </c>
      <c r="E47" s="24">
        <v>1</v>
      </c>
      <c r="F47" s="24">
        <v>14</v>
      </c>
      <c r="G47" s="12"/>
      <c r="H47" s="12"/>
      <c r="I47" s="24">
        <v>3</v>
      </c>
      <c r="J47" s="30">
        <v>11</v>
      </c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</row>
    <row r="48" spans="1:25" ht="13.5" thickBot="1" x14ac:dyDescent="0.25">
      <c r="A48" s="24">
        <v>39</v>
      </c>
      <c r="B48" s="24">
        <v>6</v>
      </c>
      <c r="C48" s="28" t="s">
        <v>184</v>
      </c>
      <c r="D48" s="28" t="s">
        <v>183</v>
      </c>
      <c r="E48" s="24">
        <v>1</v>
      </c>
      <c r="F48" s="24">
        <v>14</v>
      </c>
      <c r="G48" s="12"/>
      <c r="H48" s="12"/>
      <c r="I48" s="24">
        <v>3</v>
      </c>
      <c r="J48" s="30">
        <v>11</v>
      </c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</row>
    <row r="49" spans="1:25" ht="13.5" thickBot="1" x14ac:dyDescent="0.25">
      <c r="A49" s="24">
        <v>46</v>
      </c>
      <c r="B49" s="24">
        <v>89</v>
      </c>
      <c r="C49" s="28" t="s">
        <v>186</v>
      </c>
      <c r="D49" s="28" t="s">
        <v>135</v>
      </c>
      <c r="E49" s="24">
        <v>1</v>
      </c>
      <c r="F49" s="24">
        <v>13</v>
      </c>
      <c r="G49" s="12"/>
      <c r="H49" s="12"/>
      <c r="I49" s="24">
        <v>3</v>
      </c>
      <c r="J49" s="30">
        <v>10</v>
      </c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</row>
    <row r="50" spans="1:25" ht="13.5" thickBot="1" x14ac:dyDescent="0.25">
      <c r="A50" s="24">
        <v>46</v>
      </c>
      <c r="B50" s="24">
        <v>116</v>
      </c>
      <c r="C50" s="74" t="s">
        <v>408</v>
      </c>
      <c r="D50" s="74" t="s">
        <v>409</v>
      </c>
      <c r="E50" s="24">
        <v>1</v>
      </c>
      <c r="F50" s="24">
        <v>13</v>
      </c>
      <c r="G50" s="12"/>
      <c r="H50" s="12"/>
      <c r="I50" s="24">
        <v>3</v>
      </c>
      <c r="J50" s="30">
        <v>10</v>
      </c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</row>
    <row r="51" spans="1:25" ht="13.5" thickBot="1" x14ac:dyDescent="0.25">
      <c r="A51" s="24">
        <v>46</v>
      </c>
      <c r="B51" s="24">
        <v>89</v>
      </c>
      <c r="C51" s="28" t="s">
        <v>158</v>
      </c>
      <c r="D51" s="28" t="s">
        <v>159</v>
      </c>
      <c r="E51" s="24">
        <v>1</v>
      </c>
      <c r="F51" s="24">
        <v>13</v>
      </c>
      <c r="G51" s="12"/>
      <c r="H51" s="12"/>
      <c r="I51" s="24">
        <v>3</v>
      </c>
      <c r="J51" s="30">
        <v>10</v>
      </c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</row>
    <row r="52" spans="1:25" ht="13.5" thickBot="1" x14ac:dyDescent="0.25">
      <c r="A52" s="24">
        <v>46</v>
      </c>
      <c r="B52" s="24">
        <v>30</v>
      </c>
      <c r="C52" s="28" t="s">
        <v>152</v>
      </c>
      <c r="D52" s="28" t="s">
        <v>196</v>
      </c>
      <c r="E52" s="24">
        <v>1</v>
      </c>
      <c r="F52" s="24">
        <v>13</v>
      </c>
      <c r="G52" s="12"/>
      <c r="H52" s="12"/>
      <c r="I52" s="24">
        <v>3</v>
      </c>
      <c r="J52" s="30">
        <v>10</v>
      </c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</row>
    <row r="53" spans="1:25" ht="13.5" thickBot="1" x14ac:dyDescent="0.25">
      <c r="A53" s="24">
        <v>46</v>
      </c>
      <c r="B53" s="24">
        <v>85</v>
      </c>
      <c r="C53" s="27" t="s">
        <v>6</v>
      </c>
      <c r="D53" s="27" t="s">
        <v>7</v>
      </c>
      <c r="E53" s="24">
        <v>1</v>
      </c>
      <c r="F53" s="24">
        <v>13</v>
      </c>
      <c r="G53" s="12"/>
      <c r="H53" s="12"/>
      <c r="I53" s="24">
        <v>3</v>
      </c>
      <c r="J53" s="30">
        <v>10</v>
      </c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</row>
    <row r="54" spans="1:25" ht="13.5" thickBot="1" x14ac:dyDescent="0.25">
      <c r="A54" s="24">
        <v>46</v>
      </c>
      <c r="B54" s="24">
        <v>59</v>
      </c>
      <c r="C54" s="27" t="s">
        <v>27</v>
      </c>
      <c r="D54" s="27" t="s">
        <v>28</v>
      </c>
      <c r="E54" s="24">
        <v>1</v>
      </c>
      <c r="F54" s="24">
        <v>13</v>
      </c>
      <c r="G54" s="12"/>
      <c r="H54" s="12"/>
      <c r="I54" s="24">
        <v>3</v>
      </c>
      <c r="J54" s="30">
        <v>10</v>
      </c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</row>
    <row r="55" spans="1:25" ht="13.5" thickBot="1" x14ac:dyDescent="0.25">
      <c r="A55" s="24">
        <v>46</v>
      </c>
      <c r="B55" s="24">
        <v>225</v>
      </c>
      <c r="C55" s="74" t="s">
        <v>674</v>
      </c>
      <c r="D55" s="74" t="s">
        <v>675</v>
      </c>
      <c r="E55" s="24">
        <v>1</v>
      </c>
      <c r="F55" s="24">
        <v>13</v>
      </c>
      <c r="G55" s="12"/>
      <c r="H55" s="12"/>
      <c r="I55" s="24">
        <v>3</v>
      </c>
      <c r="J55" s="30">
        <v>10</v>
      </c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</row>
    <row r="56" spans="1:25" ht="13.5" thickBot="1" x14ac:dyDescent="0.25">
      <c r="A56" s="24">
        <v>53</v>
      </c>
      <c r="B56" s="24">
        <v>5</v>
      </c>
      <c r="C56" s="28" t="s">
        <v>161</v>
      </c>
      <c r="D56" s="28" t="s">
        <v>128</v>
      </c>
      <c r="E56" s="24">
        <v>1</v>
      </c>
      <c r="F56" s="24">
        <v>12.5</v>
      </c>
      <c r="G56" s="12"/>
      <c r="H56" s="12"/>
      <c r="I56" s="24">
        <v>3</v>
      </c>
      <c r="J56" s="30">
        <v>9.5</v>
      </c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</row>
    <row r="57" spans="1:25" ht="13.5" thickBot="1" x14ac:dyDescent="0.25">
      <c r="A57" s="24">
        <v>53</v>
      </c>
      <c r="B57" s="24">
        <v>101</v>
      </c>
      <c r="C57" s="27" t="s">
        <v>104</v>
      </c>
      <c r="D57" s="27" t="s">
        <v>53</v>
      </c>
      <c r="E57" s="24">
        <v>1</v>
      </c>
      <c r="F57" s="24">
        <v>12.5</v>
      </c>
      <c r="G57" s="12"/>
      <c r="H57" s="12"/>
      <c r="I57" s="24">
        <v>3</v>
      </c>
      <c r="J57" s="30">
        <v>9.5</v>
      </c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</row>
    <row r="58" spans="1:25" ht="13.5" thickBot="1" x14ac:dyDescent="0.25">
      <c r="A58" s="24">
        <v>53</v>
      </c>
      <c r="B58" s="24">
        <v>82</v>
      </c>
      <c r="C58" s="28" t="s">
        <v>145</v>
      </c>
      <c r="D58" s="28" t="s">
        <v>118</v>
      </c>
      <c r="E58" s="24">
        <v>1</v>
      </c>
      <c r="F58" s="24">
        <v>12.5</v>
      </c>
      <c r="G58" s="12"/>
      <c r="H58" s="12"/>
      <c r="I58" s="24">
        <v>3</v>
      </c>
      <c r="J58" s="30">
        <v>9.5</v>
      </c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</row>
    <row r="59" spans="1:25" ht="13.5" thickBot="1" x14ac:dyDescent="0.25">
      <c r="A59" s="24">
        <v>53</v>
      </c>
      <c r="B59" s="24">
        <v>12</v>
      </c>
      <c r="C59" s="27" t="s">
        <v>78</v>
      </c>
      <c r="D59" s="27" t="s">
        <v>28</v>
      </c>
      <c r="E59" s="24">
        <v>1</v>
      </c>
      <c r="F59" s="24">
        <v>12.5</v>
      </c>
      <c r="G59" s="12"/>
      <c r="H59" s="12"/>
      <c r="I59" s="24">
        <v>3</v>
      </c>
      <c r="J59" s="30">
        <v>9.5</v>
      </c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</row>
    <row r="60" spans="1:25" ht="13.5" thickBot="1" x14ac:dyDescent="0.25">
      <c r="A60" s="24">
        <v>57</v>
      </c>
      <c r="B60" s="24">
        <v>12</v>
      </c>
      <c r="C60" s="28" t="s">
        <v>187</v>
      </c>
      <c r="D60" s="28" t="s">
        <v>176</v>
      </c>
      <c r="E60" s="24">
        <v>1</v>
      </c>
      <c r="F60" s="24">
        <v>12</v>
      </c>
      <c r="G60" s="12"/>
      <c r="H60" s="12"/>
      <c r="I60" s="24">
        <v>3</v>
      </c>
      <c r="J60" s="30">
        <v>9</v>
      </c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</row>
    <row r="61" spans="1:25" ht="13.5" thickBot="1" x14ac:dyDescent="0.25">
      <c r="A61" s="24">
        <v>57</v>
      </c>
      <c r="B61" s="24">
        <v>1</v>
      </c>
      <c r="C61" s="28" t="s">
        <v>222</v>
      </c>
      <c r="D61" s="28" t="s">
        <v>60</v>
      </c>
      <c r="E61" s="24">
        <v>1</v>
      </c>
      <c r="F61" s="24">
        <v>12</v>
      </c>
      <c r="G61" s="12"/>
      <c r="H61" s="12"/>
      <c r="I61" s="24">
        <v>3</v>
      </c>
      <c r="J61" s="30">
        <v>9</v>
      </c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</row>
    <row r="62" spans="1:25" ht="13.5" thickBot="1" x14ac:dyDescent="0.25">
      <c r="A62" s="24">
        <v>57</v>
      </c>
      <c r="B62" s="24">
        <v>25</v>
      </c>
      <c r="C62" s="39" t="s">
        <v>109</v>
      </c>
      <c r="D62" s="39" t="s">
        <v>12</v>
      </c>
      <c r="E62" s="24">
        <v>1</v>
      </c>
      <c r="F62" s="24">
        <v>12</v>
      </c>
      <c r="G62" s="12"/>
      <c r="H62" s="12"/>
      <c r="I62" s="24">
        <v>3</v>
      </c>
      <c r="J62" s="30">
        <v>9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</row>
    <row r="63" spans="1:25" ht="13.5" thickBot="1" x14ac:dyDescent="0.25">
      <c r="A63" s="24">
        <v>57</v>
      </c>
      <c r="B63" s="24">
        <v>107</v>
      </c>
      <c r="C63" s="28" t="s">
        <v>256</v>
      </c>
      <c r="D63" s="28" t="s">
        <v>110</v>
      </c>
      <c r="E63" s="24">
        <v>1</v>
      </c>
      <c r="F63" s="24">
        <v>12</v>
      </c>
      <c r="G63" s="12"/>
      <c r="H63" s="12"/>
      <c r="I63" s="24">
        <v>3</v>
      </c>
      <c r="J63" s="30">
        <v>9</v>
      </c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</row>
    <row r="64" spans="1:25" ht="13.5" thickBot="1" x14ac:dyDescent="0.25">
      <c r="A64" s="24">
        <v>57</v>
      </c>
      <c r="B64" s="24">
        <v>179</v>
      </c>
      <c r="C64" s="28" t="s">
        <v>271</v>
      </c>
      <c r="D64" s="28" t="s">
        <v>115</v>
      </c>
      <c r="E64" s="24">
        <v>1</v>
      </c>
      <c r="F64" s="24">
        <v>12</v>
      </c>
      <c r="G64" s="12"/>
      <c r="H64" s="12"/>
      <c r="I64" s="24">
        <v>3</v>
      </c>
      <c r="J64" s="30">
        <v>9</v>
      </c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</row>
    <row r="65" spans="1:25" ht="13.5" thickBot="1" x14ac:dyDescent="0.25">
      <c r="A65" s="24">
        <v>57</v>
      </c>
      <c r="B65" s="24">
        <v>109</v>
      </c>
      <c r="C65" s="50" t="s">
        <v>200</v>
      </c>
      <c r="D65" s="50" t="s">
        <v>140</v>
      </c>
      <c r="E65" s="24">
        <v>1</v>
      </c>
      <c r="F65" s="24">
        <v>12</v>
      </c>
      <c r="G65" s="12"/>
      <c r="H65" s="12"/>
      <c r="I65" s="24">
        <v>3</v>
      </c>
      <c r="J65" s="30">
        <v>9</v>
      </c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</row>
    <row r="66" spans="1:25" ht="13.5" thickBot="1" x14ac:dyDescent="0.25">
      <c r="A66" s="24">
        <v>57</v>
      </c>
      <c r="B66" s="24">
        <v>41</v>
      </c>
      <c r="C66" s="28" t="s">
        <v>301</v>
      </c>
      <c r="D66" s="28" t="s">
        <v>100</v>
      </c>
      <c r="E66" s="24">
        <v>1</v>
      </c>
      <c r="F66" s="24">
        <v>12</v>
      </c>
      <c r="G66" s="12"/>
      <c r="H66" s="12"/>
      <c r="I66" s="24">
        <v>3</v>
      </c>
      <c r="J66" s="30">
        <v>9</v>
      </c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</row>
    <row r="67" spans="1:25" ht="13.5" thickBot="1" x14ac:dyDescent="0.25">
      <c r="A67" s="24">
        <v>64</v>
      </c>
      <c r="B67" s="24">
        <v>63</v>
      </c>
      <c r="C67" s="28" t="s">
        <v>284</v>
      </c>
      <c r="D67" s="28" t="s">
        <v>106</v>
      </c>
      <c r="E67" s="24">
        <v>1</v>
      </c>
      <c r="F67" s="24">
        <v>11</v>
      </c>
      <c r="G67" s="12"/>
      <c r="H67" s="12"/>
      <c r="I67" s="24">
        <v>3</v>
      </c>
      <c r="J67" s="30">
        <v>8</v>
      </c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</row>
    <row r="68" spans="1:25" ht="13.5" thickBot="1" x14ac:dyDescent="0.25">
      <c r="A68" s="24">
        <v>64</v>
      </c>
      <c r="B68" s="24">
        <v>183</v>
      </c>
      <c r="C68" s="74" t="s">
        <v>634</v>
      </c>
      <c r="D68" s="74" t="s">
        <v>635</v>
      </c>
      <c r="E68" s="24">
        <v>1</v>
      </c>
      <c r="F68" s="24">
        <v>11</v>
      </c>
      <c r="G68" s="12"/>
      <c r="H68" s="12"/>
      <c r="I68" s="24">
        <v>3</v>
      </c>
      <c r="J68" s="30">
        <v>8</v>
      </c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</row>
    <row r="69" spans="1:25" ht="13.5" thickBot="1" x14ac:dyDescent="0.25">
      <c r="A69" s="24">
        <v>64</v>
      </c>
      <c r="B69" s="24">
        <v>32</v>
      </c>
      <c r="C69" s="28" t="s">
        <v>154</v>
      </c>
      <c r="D69" s="28" t="s">
        <v>155</v>
      </c>
      <c r="E69" s="24">
        <v>1</v>
      </c>
      <c r="F69" s="24">
        <v>11</v>
      </c>
      <c r="G69" s="12"/>
      <c r="H69" s="12"/>
      <c r="I69" s="24">
        <v>3</v>
      </c>
      <c r="J69" s="30">
        <v>8</v>
      </c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</row>
    <row r="70" spans="1:25" ht="13.5" thickBot="1" x14ac:dyDescent="0.25">
      <c r="A70" s="24">
        <v>64</v>
      </c>
      <c r="B70" s="24">
        <v>57</v>
      </c>
      <c r="C70" s="28" t="s">
        <v>249</v>
      </c>
      <c r="D70" s="28" t="s">
        <v>250</v>
      </c>
      <c r="E70" s="24">
        <v>1</v>
      </c>
      <c r="F70" s="24">
        <v>11</v>
      </c>
      <c r="G70" s="12"/>
      <c r="H70" s="12"/>
      <c r="I70" s="24">
        <v>3</v>
      </c>
      <c r="J70" s="30">
        <v>8</v>
      </c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</row>
    <row r="71" spans="1:25" ht="13.5" thickBot="1" x14ac:dyDescent="0.25">
      <c r="A71" s="24">
        <v>64</v>
      </c>
      <c r="B71" s="24">
        <v>133</v>
      </c>
      <c r="C71" s="28" t="s">
        <v>226</v>
      </c>
      <c r="D71" s="28" t="s">
        <v>227</v>
      </c>
      <c r="E71" s="24">
        <v>1</v>
      </c>
      <c r="F71" s="24">
        <v>11</v>
      </c>
      <c r="G71" s="12"/>
      <c r="H71" s="12"/>
      <c r="I71" s="24">
        <v>3</v>
      </c>
      <c r="J71" s="30">
        <v>8</v>
      </c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</row>
    <row r="72" spans="1:25" ht="13.5" thickBot="1" x14ac:dyDescent="0.25">
      <c r="A72" s="24">
        <v>64</v>
      </c>
      <c r="B72" s="24">
        <v>47</v>
      </c>
      <c r="C72" s="28" t="s">
        <v>233</v>
      </c>
      <c r="D72" s="28" t="s">
        <v>32</v>
      </c>
      <c r="E72" s="24">
        <v>1</v>
      </c>
      <c r="F72" s="24">
        <v>11</v>
      </c>
      <c r="G72" s="12"/>
      <c r="H72" s="12"/>
      <c r="I72" s="24">
        <v>3</v>
      </c>
      <c r="J72" s="30">
        <v>8</v>
      </c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</row>
    <row r="73" spans="1:25" ht="13.5" thickBot="1" x14ac:dyDescent="0.25">
      <c r="A73" s="24">
        <v>64</v>
      </c>
      <c r="B73" s="24">
        <v>72</v>
      </c>
      <c r="C73" s="28" t="s">
        <v>333</v>
      </c>
      <c r="D73" s="28" t="s">
        <v>334</v>
      </c>
      <c r="E73" s="24">
        <v>1</v>
      </c>
      <c r="F73" s="24">
        <v>11</v>
      </c>
      <c r="G73" s="12"/>
      <c r="H73" s="12"/>
      <c r="I73" s="24">
        <v>3</v>
      </c>
      <c r="J73" s="30">
        <v>8</v>
      </c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</row>
    <row r="74" spans="1:25" ht="13.5" thickBot="1" x14ac:dyDescent="0.25">
      <c r="A74" s="24">
        <v>64</v>
      </c>
      <c r="B74" s="24">
        <v>54</v>
      </c>
      <c r="C74" s="28" t="s">
        <v>170</v>
      </c>
      <c r="D74" s="28" t="s">
        <v>66</v>
      </c>
      <c r="E74" s="24">
        <v>1</v>
      </c>
      <c r="F74" s="24">
        <v>11</v>
      </c>
      <c r="G74" s="12"/>
      <c r="H74" s="12"/>
      <c r="I74" s="24">
        <v>3</v>
      </c>
      <c r="J74" s="30">
        <v>8</v>
      </c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</row>
    <row r="75" spans="1:25" ht="13.5" thickBot="1" x14ac:dyDescent="0.25">
      <c r="A75" s="24">
        <v>64</v>
      </c>
      <c r="B75" s="24">
        <v>76</v>
      </c>
      <c r="C75" s="28" t="s">
        <v>63</v>
      </c>
      <c r="D75" s="28" t="s">
        <v>182</v>
      </c>
      <c r="E75" s="24">
        <v>1</v>
      </c>
      <c r="F75" s="24">
        <v>11</v>
      </c>
      <c r="G75" s="12"/>
      <c r="H75" s="12"/>
      <c r="I75" s="24">
        <v>3</v>
      </c>
      <c r="J75" s="30">
        <v>8</v>
      </c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</row>
    <row r="76" spans="1:25" ht="13.5" thickBot="1" x14ac:dyDescent="0.25">
      <c r="A76" s="24">
        <v>73</v>
      </c>
      <c r="B76" s="24">
        <v>215</v>
      </c>
      <c r="C76" s="74" t="s">
        <v>671</v>
      </c>
      <c r="D76" s="74" t="s">
        <v>283</v>
      </c>
      <c r="E76" s="24">
        <v>1</v>
      </c>
      <c r="F76" s="24">
        <v>10</v>
      </c>
      <c r="G76" s="12"/>
      <c r="H76" s="12"/>
      <c r="I76" s="24">
        <v>3</v>
      </c>
      <c r="J76" s="30">
        <v>7</v>
      </c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</row>
    <row r="77" spans="1:25" ht="13.5" thickBot="1" x14ac:dyDescent="0.25">
      <c r="A77" s="24">
        <v>73</v>
      </c>
      <c r="B77" s="24">
        <v>120</v>
      </c>
      <c r="C77" s="28" t="s">
        <v>163</v>
      </c>
      <c r="D77" s="28" t="s">
        <v>60</v>
      </c>
      <c r="E77" s="24">
        <v>1</v>
      </c>
      <c r="F77" s="24">
        <v>10</v>
      </c>
      <c r="G77" s="12"/>
      <c r="H77" s="12"/>
      <c r="I77" s="24">
        <v>3</v>
      </c>
      <c r="J77" s="30">
        <v>7</v>
      </c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</row>
    <row r="78" spans="1:25" ht="13.5" thickBot="1" x14ac:dyDescent="0.25">
      <c r="A78" s="24">
        <v>73</v>
      </c>
      <c r="B78" s="24">
        <v>225</v>
      </c>
      <c r="C78" s="74" t="s">
        <v>200</v>
      </c>
      <c r="D78" s="74" t="s">
        <v>676</v>
      </c>
      <c r="E78" s="24">
        <v>1</v>
      </c>
      <c r="F78" s="24">
        <v>10</v>
      </c>
      <c r="G78" s="12"/>
      <c r="H78" s="12"/>
      <c r="I78" s="24">
        <v>3</v>
      </c>
      <c r="J78" s="30">
        <v>7</v>
      </c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</row>
    <row r="79" spans="1:25" ht="13.5" thickBot="1" x14ac:dyDescent="0.25">
      <c r="A79" s="24">
        <v>76</v>
      </c>
      <c r="B79" s="24">
        <v>118</v>
      </c>
      <c r="C79" s="74" t="s">
        <v>505</v>
      </c>
      <c r="D79" s="74" t="s">
        <v>294</v>
      </c>
      <c r="E79" s="24">
        <v>1</v>
      </c>
      <c r="F79" s="24">
        <v>9.5</v>
      </c>
      <c r="G79" s="12"/>
      <c r="H79" s="12"/>
      <c r="I79" s="24">
        <v>3</v>
      </c>
      <c r="J79" s="30">
        <v>6.5</v>
      </c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</row>
    <row r="80" spans="1:25" ht="13.5" thickBot="1" x14ac:dyDescent="0.25">
      <c r="A80" s="24">
        <v>76</v>
      </c>
      <c r="B80" s="24">
        <v>208</v>
      </c>
      <c r="C80" s="74" t="s">
        <v>672</v>
      </c>
      <c r="D80" s="74" t="s">
        <v>673</v>
      </c>
      <c r="E80" s="24">
        <v>1</v>
      </c>
      <c r="F80" s="24">
        <v>9.5</v>
      </c>
      <c r="G80" s="12"/>
      <c r="H80" s="12"/>
      <c r="I80" s="24">
        <v>3</v>
      </c>
      <c r="J80" s="30">
        <v>6.5</v>
      </c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</row>
    <row r="81" spans="1:25" ht="13.5" thickBot="1" x14ac:dyDescent="0.25">
      <c r="A81" s="24">
        <v>78</v>
      </c>
      <c r="B81" s="24">
        <v>65</v>
      </c>
      <c r="C81" s="50" t="s">
        <v>326</v>
      </c>
      <c r="D81" s="50" t="s">
        <v>156</v>
      </c>
      <c r="E81" s="24">
        <v>1</v>
      </c>
      <c r="F81" s="24">
        <v>9</v>
      </c>
      <c r="G81" s="12"/>
      <c r="H81" s="12"/>
      <c r="I81" s="24">
        <v>3</v>
      </c>
      <c r="J81" s="30">
        <v>6</v>
      </c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</row>
    <row r="82" spans="1:25" ht="13.5" thickBot="1" x14ac:dyDescent="0.25">
      <c r="A82" s="24">
        <v>79</v>
      </c>
      <c r="B82" s="24">
        <v>103</v>
      </c>
      <c r="C82" s="74" t="s">
        <v>356</v>
      </c>
      <c r="D82" s="74" t="s">
        <v>357</v>
      </c>
      <c r="E82" s="24">
        <v>1</v>
      </c>
      <c r="F82" s="24">
        <v>3</v>
      </c>
      <c r="G82" s="12"/>
      <c r="H82" s="12"/>
      <c r="I82" s="24">
        <v>3</v>
      </c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</row>
    <row r="83" spans="1:25" ht="13.5" thickBot="1" x14ac:dyDescent="0.25">
      <c r="A83" s="24">
        <v>79</v>
      </c>
      <c r="B83" s="24">
        <v>25</v>
      </c>
      <c r="C83" s="74" t="s">
        <v>396</v>
      </c>
      <c r="D83" s="74" t="s">
        <v>22</v>
      </c>
      <c r="E83" s="24">
        <v>1</v>
      </c>
      <c r="F83" s="24">
        <v>3</v>
      </c>
      <c r="G83" s="12"/>
      <c r="H83" s="12"/>
      <c r="I83" s="24">
        <v>3</v>
      </c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Y83" s="30"/>
    </row>
    <row r="84" spans="1:25" ht="13.5" thickBot="1" x14ac:dyDescent="0.25">
      <c r="A84" s="24">
        <v>79</v>
      </c>
      <c r="B84" s="24">
        <v>103</v>
      </c>
      <c r="C84" s="28" t="s">
        <v>264</v>
      </c>
      <c r="D84" s="28" t="s">
        <v>11</v>
      </c>
      <c r="E84" s="24">
        <v>1</v>
      </c>
      <c r="F84" s="24">
        <v>3</v>
      </c>
      <c r="G84" s="12"/>
      <c r="H84" s="12"/>
      <c r="I84" s="24">
        <v>3</v>
      </c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</row>
    <row r="85" spans="1:25" ht="13.5" thickBot="1" x14ac:dyDescent="0.25">
      <c r="A85" s="24">
        <v>79</v>
      </c>
      <c r="B85" s="24">
        <v>9</v>
      </c>
      <c r="C85" s="28" t="s">
        <v>243</v>
      </c>
      <c r="D85" s="28" t="s">
        <v>244</v>
      </c>
      <c r="E85" s="24">
        <v>1</v>
      </c>
      <c r="F85" s="24">
        <v>3</v>
      </c>
      <c r="G85" s="12"/>
      <c r="H85" s="12"/>
      <c r="I85" s="24">
        <v>3</v>
      </c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</row>
    <row r="86" spans="1:25" ht="13.5" thickBot="1" x14ac:dyDescent="0.25">
      <c r="A86" s="24">
        <v>79</v>
      </c>
      <c r="B86" s="24">
        <v>30</v>
      </c>
      <c r="C86" s="74" t="s">
        <v>402</v>
      </c>
      <c r="D86" s="74" t="s">
        <v>403</v>
      </c>
      <c r="E86" s="24">
        <v>1</v>
      </c>
      <c r="F86" s="24">
        <v>3</v>
      </c>
      <c r="G86" s="12"/>
      <c r="H86" s="12"/>
      <c r="I86" s="24">
        <v>3</v>
      </c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</row>
    <row r="87" spans="1:25" ht="13.5" thickBot="1" x14ac:dyDescent="0.25">
      <c r="A87" s="24">
        <v>79</v>
      </c>
      <c r="B87" s="24">
        <v>55</v>
      </c>
      <c r="C87" s="74" t="s">
        <v>402</v>
      </c>
      <c r="D87" s="74" t="s">
        <v>404</v>
      </c>
      <c r="E87" s="24">
        <v>1</v>
      </c>
      <c r="F87" s="24">
        <v>3</v>
      </c>
      <c r="G87" s="12"/>
      <c r="H87" s="12"/>
      <c r="I87" s="24">
        <v>3</v>
      </c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</row>
    <row r="88" spans="1:25" ht="13.5" thickBot="1" x14ac:dyDescent="0.25">
      <c r="A88" s="24">
        <v>79</v>
      </c>
      <c r="B88" s="24">
        <v>42</v>
      </c>
      <c r="C88" s="50" t="s">
        <v>279</v>
      </c>
      <c r="D88" s="50" t="s">
        <v>280</v>
      </c>
      <c r="E88" s="24">
        <v>1</v>
      </c>
      <c r="F88" s="24">
        <v>3</v>
      </c>
      <c r="G88" s="12"/>
      <c r="H88" s="12"/>
      <c r="I88" s="24">
        <v>3</v>
      </c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</row>
    <row r="89" spans="1:25" ht="13.5" thickBot="1" x14ac:dyDescent="0.25">
      <c r="A89" s="24">
        <v>79</v>
      </c>
      <c r="B89" s="24">
        <v>189</v>
      </c>
      <c r="C89" s="74" t="s">
        <v>547</v>
      </c>
      <c r="D89" s="74" t="s">
        <v>324</v>
      </c>
      <c r="E89" s="24">
        <v>1</v>
      </c>
      <c r="F89" s="24">
        <v>3</v>
      </c>
      <c r="G89" s="12"/>
      <c r="H89" s="12"/>
      <c r="I89" s="24">
        <v>3</v>
      </c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</row>
    <row r="90" spans="1:25" ht="13.5" thickBot="1" x14ac:dyDescent="0.25">
      <c r="A90" s="24">
        <v>87</v>
      </c>
      <c r="B90" s="24">
        <v>194</v>
      </c>
      <c r="C90" s="74" t="s">
        <v>657</v>
      </c>
      <c r="D90" s="74" t="s">
        <v>35</v>
      </c>
      <c r="E90" s="24">
        <v>0</v>
      </c>
      <c r="F90" s="24">
        <v>0</v>
      </c>
      <c r="G90" s="12"/>
      <c r="H90" s="12"/>
      <c r="I90" s="24">
        <v>0</v>
      </c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</row>
    <row r="91" spans="1:25" ht="13.5" thickBot="1" x14ac:dyDescent="0.25">
      <c r="A91" s="24">
        <v>87</v>
      </c>
      <c r="B91" s="24">
        <v>83</v>
      </c>
      <c r="C91" s="74" t="s">
        <v>423</v>
      </c>
      <c r="D91" s="74" t="s">
        <v>118</v>
      </c>
      <c r="E91" s="24">
        <v>0</v>
      </c>
      <c r="F91" s="24">
        <v>0</v>
      </c>
      <c r="G91" s="12"/>
      <c r="H91" s="12"/>
      <c r="I91" s="24">
        <v>0</v>
      </c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</row>
    <row r="92" spans="1:25" ht="13.5" thickBot="1" x14ac:dyDescent="0.25">
      <c r="A92" s="24">
        <v>87</v>
      </c>
      <c r="B92" s="24">
        <v>225</v>
      </c>
      <c r="C92" s="74" t="s">
        <v>394</v>
      </c>
      <c r="D92" s="74" t="s">
        <v>395</v>
      </c>
      <c r="E92" s="24">
        <v>0</v>
      </c>
      <c r="F92" s="24">
        <v>0</v>
      </c>
      <c r="G92" s="12"/>
      <c r="H92" s="12"/>
      <c r="I92" s="24">
        <v>0</v>
      </c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</row>
    <row r="93" spans="1:25" ht="13.5" thickBot="1" x14ac:dyDescent="0.25">
      <c r="A93" s="24">
        <v>87</v>
      </c>
      <c r="B93" s="24">
        <v>221</v>
      </c>
      <c r="C93" s="74" t="s">
        <v>439</v>
      </c>
      <c r="D93" s="74" t="s">
        <v>66</v>
      </c>
      <c r="E93" s="24">
        <v>0</v>
      </c>
      <c r="F93" s="24">
        <v>0</v>
      </c>
      <c r="G93" s="12"/>
      <c r="H93" s="12"/>
      <c r="I93" s="24">
        <v>0</v>
      </c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</row>
    <row r="94" spans="1:25" ht="13.5" thickBot="1" x14ac:dyDescent="0.25">
      <c r="A94" s="24">
        <v>87</v>
      </c>
      <c r="B94" s="24">
        <v>70</v>
      </c>
      <c r="C94" s="74" t="s">
        <v>386</v>
      </c>
      <c r="D94" s="74" t="s">
        <v>387</v>
      </c>
      <c r="E94" s="24">
        <v>0</v>
      </c>
      <c r="F94" s="24">
        <v>0</v>
      </c>
      <c r="G94" s="12"/>
      <c r="H94" s="12"/>
      <c r="I94" s="24">
        <v>0</v>
      </c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</row>
    <row r="95" spans="1:25" ht="13.5" thickBot="1" x14ac:dyDescent="0.25">
      <c r="A95" s="24">
        <v>87</v>
      </c>
      <c r="B95" s="24">
        <v>225</v>
      </c>
      <c r="C95" s="74" t="s">
        <v>515</v>
      </c>
      <c r="D95" s="74" t="s">
        <v>59</v>
      </c>
      <c r="E95" s="24">
        <v>0</v>
      </c>
      <c r="F95" s="24">
        <v>0</v>
      </c>
      <c r="G95" s="12"/>
      <c r="H95" s="12"/>
      <c r="I95" s="24">
        <v>0</v>
      </c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</row>
    <row r="96" spans="1:25" ht="13.5" thickBot="1" x14ac:dyDescent="0.25">
      <c r="A96" s="24">
        <v>87</v>
      </c>
      <c r="B96" s="24">
        <v>93</v>
      </c>
      <c r="C96" s="28" t="s">
        <v>335</v>
      </c>
      <c r="D96" s="28" t="s">
        <v>336</v>
      </c>
      <c r="E96" s="24">
        <v>0</v>
      </c>
      <c r="F96" s="24">
        <v>0</v>
      </c>
      <c r="G96" s="12"/>
      <c r="H96" s="12"/>
      <c r="I96" s="24">
        <v>0</v>
      </c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</row>
    <row r="97" spans="1:25" ht="13.5" thickBot="1" x14ac:dyDescent="0.25">
      <c r="A97" s="24">
        <v>87</v>
      </c>
      <c r="B97" s="24">
        <v>225</v>
      </c>
      <c r="C97" s="74" t="s">
        <v>440</v>
      </c>
      <c r="D97" s="74" t="s">
        <v>218</v>
      </c>
      <c r="E97" s="24">
        <v>0</v>
      </c>
      <c r="F97" s="24">
        <v>0</v>
      </c>
      <c r="G97" s="12"/>
      <c r="H97" s="12"/>
      <c r="I97" s="24">
        <v>0</v>
      </c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</row>
    <row r="98" spans="1:25" ht="13.5" thickBot="1" x14ac:dyDescent="0.25">
      <c r="A98" s="24">
        <v>87</v>
      </c>
      <c r="B98" s="24">
        <v>79</v>
      </c>
      <c r="C98" s="74" t="s">
        <v>388</v>
      </c>
      <c r="D98" s="74" t="s">
        <v>17</v>
      </c>
      <c r="E98" s="24">
        <v>0</v>
      </c>
      <c r="F98" s="24">
        <v>0</v>
      </c>
      <c r="G98" s="12"/>
      <c r="H98" s="12"/>
      <c r="I98" s="24">
        <v>0</v>
      </c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</row>
    <row r="99" spans="1:25" ht="13.5" thickBot="1" x14ac:dyDescent="0.25">
      <c r="A99" s="24">
        <v>87</v>
      </c>
      <c r="B99" s="24">
        <v>129</v>
      </c>
      <c r="C99" s="39" t="s">
        <v>29</v>
      </c>
      <c r="D99" s="39" t="s">
        <v>30</v>
      </c>
      <c r="E99" s="24">
        <v>0</v>
      </c>
      <c r="F99" s="24">
        <v>0</v>
      </c>
      <c r="G99" s="12"/>
      <c r="H99" s="12"/>
      <c r="I99" s="24">
        <v>0</v>
      </c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</row>
    <row r="100" spans="1:25" ht="13.5" thickBot="1" x14ac:dyDescent="0.25">
      <c r="A100" s="24">
        <v>87</v>
      </c>
      <c r="B100" s="24">
        <v>205</v>
      </c>
      <c r="C100" s="28" t="s">
        <v>29</v>
      </c>
      <c r="D100" s="28" t="s">
        <v>212</v>
      </c>
      <c r="E100" s="24">
        <v>0</v>
      </c>
      <c r="F100" s="24">
        <v>0</v>
      </c>
      <c r="G100" s="12"/>
      <c r="H100" s="12"/>
      <c r="I100" s="24">
        <v>0</v>
      </c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</row>
    <row r="101" spans="1:25" ht="13.5" thickBot="1" x14ac:dyDescent="0.25">
      <c r="A101" s="24">
        <v>87</v>
      </c>
      <c r="B101" s="24">
        <v>225</v>
      </c>
      <c r="C101" s="74" t="s">
        <v>491</v>
      </c>
      <c r="D101" s="74" t="s">
        <v>490</v>
      </c>
      <c r="E101" s="24">
        <v>0</v>
      </c>
      <c r="F101" s="24">
        <v>0</v>
      </c>
      <c r="G101" s="12"/>
      <c r="H101" s="12"/>
      <c r="I101" s="24">
        <v>0</v>
      </c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</row>
    <row r="102" spans="1:25" ht="13.5" thickBot="1" x14ac:dyDescent="0.25">
      <c r="A102" s="24">
        <v>87</v>
      </c>
      <c r="B102" s="24">
        <v>142</v>
      </c>
      <c r="C102" s="28" t="s">
        <v>169</v>
      </c>
      <c r="D102" s="28" t="s">
        <v>11</v>
      </c>
      <c r="E102" s="24">
        <v>0</v>
      </c>
      <c r="F102" s="24">
        <v>0</v>
      </c>
      <c r="G102" s="12"/>
      <c r="H102" s="12"/>
      <c r="I102" s="24">
        <v>0</v>
      </c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</row>
    <row r="103" spans="1:25" ht="13.5" thickBot="1" x14ac:dyDescent="0.25">
      <c r="A103" s="24">
        <v>87</v>
      </c>
      <c r="B103" s="24">
        <v>136</v>
      </c>
      <c r="C103" s="74" t="s">
        <v>538</v>
      </c>
      <c r="D103" s="74" t="s">
        <v>540</v>
      </c>
      <c r="E103" s="24">
        <v>0</v>
      </c>
      <c r="F103" s="24">
        <v>0</v>
      </c>
      <c r="G103" s="12"/>
      <c r="H103" s="12"/>
      <c r="I103" s="24">
        <v>0</v>
      </c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</row>
    <row r="104" spans="1:25" ht="13.5" thickBot="1" x14ac:dyDescent="0.25">
      <c r="A104" s="24">
        <v>87</v>
      </c>
      <c r="B104" s="24">
        <v>35</v>
      </c>
      <c r="C104" s="28" t="s">
        <v>149</v>
      </c>
      <c r="D104" s="28" t="s">
        <v>211</v>
      </c>
      <c r="E104" s="24">
        <v>0</v>
      </c>
      <c r="F104" s="24">
        <v>0</v>
      </c>
      <c r="G104" s="12"/>
      <c r="H104" s="12"/>
      <c r="I104" s="24">
        <v>0</v>
      </c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12"/>
    </row>
    <row r="105" spans="1:25" ht="13.5" thickBot="1" x14ac:dyDescent="0.25">
      <c r="A105" s="24">
        <v>87</v>
      </c>
      <c r="B105" s="24">
        <v>46</v>
      </c>
      <c r="C105" s="28" t="s">
        <v>149</v>
      </c>
      <c r="D105" s="28" t="s">
        <v>150</v>
      </c>
      <c r="E105" s="24">
        <v>0</v>
      </c>
      <c r="F105" s="24">
        <v>0</v>
      </c>
      <c r="G105" s="12"/>
      <c r="H105" s="12"/>
      <c r="I105" s="24">
        <v>0</v>
      </c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</row>
    <row r="106" spans="1:25" ht="13.5" thickBot="1" x14ac:dyDescent="0.25">
      <c r="A106" s="24">
        <v>87</v>
      </c>
      <c r="B106" s="24">
        <v>99</v>
      </c>
      <c r="C106" s="28" t="s">
        <v>72</v>
      </c>
      <c r="D106" s="28" t="s">
        <v>296</v>
      </c>
      <c r="E106" s="24">
        <v>0</v>
      </c>
      <c r="F106" s="24">
        <v>0</v>
      </c>
      <c r="G106" s="12"/>
      <c r="H106" s="12"/>
      <c r="I106" s="24">
        <v>0</v>
      </c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</row>
    <row r="107" spans="1:25" ht="13.5" thickBot="1" x14ac:dyDescent="0.25">
      <c r="A107" s="24">
        <v>87</v>
      </c>
      <c r="B107" s="24">
        <v>225</v>
      </c>
      <c r="C107" s="28" t="s">
        <v>72</v>
      </c>
      <c r="D107" s="28" t="s">
        <v>297</v>
      </c>
      <c r="E107" s="24">
        <v>0</v>
      </c>
      <c r="F107" s="24">
        <v>0</v>
      </c>
      <c r="G107" s="12"/>
      <c r="H107" s="12"/>
      <c r="I107" s="24">
        <v>0</v>
      </c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</row>
    <row r="108" spans="1:25" ht="13.5" thickBot="1" x14ac:dyDescent="0.25">
      <c r="A108" s="24">
        <v>87</v>
      </c>
      <c r="B108" s="24">
        <v>129</v>
      </c>
      <c r="C108" s="74" t="s">
        <v>592</v>
      </c>
      <c r="D108" s="74" t="s">
        <v>593</v>
      </c>
      <c r="E108" s="24">
        <v>0</v>
      </c>
      <c r="F108" s="24">
        <v>0</v>
      </c>
      <c r="G108" s="12"/>
      <c r="H108" s="12"/>
      <c r="I108" s="24">
        <v>0</v>
      </c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</row>
    <row r="109" spans="1:25" ht="13.5" thickBot="1" x14ac:dyDescent="0.25">
      <c r="A109" s="24">
        <v>87</v>
      </c>
      <c r="B109" s="24">
        <v>79</v>
      </c>
      <c r="C109" s="28" t="s">
        <v>337</v>
      </c>
      <c r="D109" s="28" t="s">
        <v>338</v>
      </c>
      <c r="E109" s="24">
        <v>0</v>
      </c>
      <c r="F109" s="24">
        <v>0</v>
      </c>
      <c r="G109" s="12"/>
      <c r="H109" s="12"/>
      <c r="I109" s="24">
        <v>0</v>
      </c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</row>
    <row r="110" spans="1:25" ht="13.5" thickBot="1" x14ac:dyDescent="0.25">
      <c r="A110" s="24">
        <v>87</v>
      </c>
      <c r="B110" s="24">
        <v>151</v>
      </c>
      <c r="C110" s="74" t="s">
        <v>332</v>
      </c>
      <c r="D110" s="74" t="s">
        <v>199</v>
      </c>
      <c r="E110" s="24">
        <v>0</v>
      </c>
      <c r="F110" s="24">
        <v>0</v>
      </c>
      <c r="G110" s="12"/>
      <c r="H110" s="12"/>
      <c r="I110" s="24">
        <v>0</v>
      </c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Y110" s="30"/>
    </row>
    <row r="111" spans="1:25" ht="13.5" thickBot="1" x14ac:dyDescent="0.25">
      <c r="A111" s="24">
        <v>87</v>
      </c>
      <c r="B111" s="24">
        <v>173</v>
      </c>
      <c r="C111" s="74" t="s">
        <v>362</v>
      </c>
      <c r="D111" s="74" t="s">
        <v>363</v>
      </c>
      <c r="E111" s="24">
        <v>0</v>
      </c>
      <c r="F111" s="24">
        <v>0</v>
      </c>
      <c r="G111" s="12"/>
      <c r="H111" s="12"/>
      <c r="I111" s="24">
        <v>0</v>
      </c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</row>
    <row r="112" spans="1:25" ht="13.5" thickBot="1" x14ac:dyDescent="0.25">
      <c r="A112" s="24">
        <v>87</v>
      </c>
      <c r="B112" s="24">
        <v>208</v>
      </c>
      <c r="C112" s="74" t="s">
        <v>509</v>
      </c>
      <c r="D112" s="74" t="s">
        <v>126</v>
      </c>
      <c r="E112" s="24">
        <v>0</v>
      </c>
      <c r="F112" s="24">
        <v>0</v>
      </c>
      <c r="G112" s="12"/>
      <c r="H112" s="12"/>
      <c r="I112" s="24">
        <v>0</v>
      </c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</row>
    <row r="113" spans="1:25" ht="13.5" thickBot="1" x14ac:dyDescent="0.25">
      <c r="A113" s="24">
        <v>87</v>
      </c>
      <c r="B113" s="24">
        <v>216</v>
      </c>
      <c r="C113" s="74" t="s">
        <v>656</v>
      </c>
      <c r="D113" s="74" t="s">
        <v>219</v>
      </c>
      <c r="E113" s="24">
        <v>0</v>
      </c>
      <c r="F113" s="24">
        <v>0</v>
      </c>
      <c r="G113" s="12"/>
      <c r="H113" s="12"/>
      <c r="I113" s="24">
        <v>0</v>
      </c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</row>
    <row r="114" spans="1:25" ht="13.5" thickBot="1" x14ac:dyDescent="0.25">
      <c r="A114" s="24">
        <v>87</v>
      </c>
      <c r="B114" s="24">
        <v>165</v>
      </c>
      <c r="C114" s="28" t="s">
        <v>254</v>
      </c>
      <c r="D114" s="28" t="s">
        <v>255</v>
      </c>
      <c r="E114" s="24">
        <v>0</v>
      </c>
      <c r="F114" s="24">
        <v>0</v>
      </c>
      <c r="G114" s="12"/>
      <c r="H114" s="12"/>
      <c r="I114" s="24">
        <v>0</v>
      </c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Y114" s="30"/>
    </row>
    <row r="115" spans="1:25" ht="13.5" thickBot="1" x14ac:dyDescent="0.25">
      <c r="A115" s="24">
        <v>87</v>
      </c>
      <c r="B115" s="24">
        <v>225</v>
      </c>
      <c r="C115" s="74" t="s">
        <v>382</v>
      </c>
      <c r="D115" s="74" t="s">
        <v>242</v>
      </c>
      <c r="E115" s="24">
        <v>0</v>
      </c>
      <c r="F115" s="24">
        <v>0</v>
      </c>
      <c r="G115" s="12"/>
      <c r="H115" s="12"/>
      <c r="I115" s="24">
        <v>0</v>
      </c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</row>
    <row r="116" spans="1:25" ht="13.5" thickBot="1" x14ac:dyDescent="0.25">
      <c r="A116" s="24">
        <v>87</v>
      </c>
      <c r="B116" s="24">
        <v>225</v>
      </c>
      <c r="C116" s="74" t="s">
        <v>418</v>
      </c>
      <c r="D116" s="74" t="s">
        <v>30</v>
      </c>
      <c r="E116" s="24">
        <v>0</v>
      </c>
      <c r="F116" s="24">
        <v>0</v>
      </c>
      <c r="G116" s="12"/>
      <c r="H116" s="12"/>
      <c r="I116" s="24">
        <v>0</v>
      </c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</row>
    <row r="117" spans="1:25" ht="13.5" thickBot="1" x14ac:dyDescent="0.25">
      <c r="A117" s="24">
        <v>87</v>
      </c>
      <c r="B117" s="24">
        <v>12</v>
      </c>
      <c r="C117" s="74" t="s">
        <v>397</v>
      </c>
      <c r="D117" s="74" t="s">
        <v>398</v>
      </c>
      <c r="E117" s="24">
        <v>0</v>
      </c>
      <c r="F117" s="24">
        <v>0</v>
      </c>
      <c r="G117" s="12"/>
      <c r="H117" s="12"/>
      <c r="I117" s="24">
        <v>0</v>
      </c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</row>
    <row r="118" spans="1:25" ht="13.5" thickBot="1" x14ac:dyDescent="0.25">
      <c r="A118" s="24">
        <v>87</v>
      </c>
      <c r="B118" s="24">
        <v>225</v>
      </c>
      <c r="C118" s="74" t="s">
        <v>364</v>
      </c>
      <c r="D118" s="74" t="s">
        <v>244</v>
      </c>
      <c r="E118" s="24">
        <v>0</v>
      </c>
      <c r="F118" s="24">
        <v>0</v>
      </c>
      <c r="G118" s="12"/>
      <c r="H118" s="12"/>
      <c r="I118" s="24">
        <v>0</v>
      </c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</row>
    <row r="119" spans="1:25" ht="13.5" thickBot="1" x14ac:dyDescent="0.25">
      <c r="A119" s="24">
        <v>87</v>
      </c>
      <c r="B119" s="24">
        <v>225</v>
      </c>
      <c r="C119" s="74" t="s">
        <v>426</v>
      </c>
      <c r="D119" s="74" t="s">
        <v>65</v>
      </c>
      <c r="E119" s="24">
        <v>0</v>
      </c>
      <c r="F119" s="24">
        <v>0</v>
      </c>
      <c r="G119" s="12"/>
      <c r="H119" s="12"/>
      <c r="I119" s="24">
        <v>0</v>
      </c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</row>
    <row r="120" spans="1:25" ht="13.5" thickBot="1" x14ac:dyDescent="0.25">
      <c r="A120" s="24">
        <v>87</v>
      </c>
      <c r="B120" s="24">
        <v>152</v>
      </c>
      <c r="C120" s="74" t="s">
        <v>426</v>
      </c>
      <c r="D120" s="74" t="s">
        <v>114</v>
      </c>
      <c r="E120" s="24">
        <v>0</v>
      </c>
      <c r="F120" s="24">
        <v>0</v>
      </c>
      <c r="G120" s="12"/>
      <c r="H120" s="12"/>
      <c r="I120" s="24">
        <v>0</v>
      </c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</row>
    <row r="121" spans="1:25" ht="13.5" thickBot="1" x14ac:dyDescent="0.25">
      <c r="A121" s="24">
        <v>87</v>
      </c>
      <c r="B121" s="24">
        <v>225</v>
      </c>
      <c r="C121" s="74" t="s">
        <v>426</v>
      </c>
      <c r="D121" s="74" t="s">
        <v>33</v>
      </c>
      <c r="E121" s="24">
        <v>0</v>
      </c>
      <c r="F121" s="24">
        <v>0</v>
      </c>
      <c r="G121" s="12"/>
      <c r="H121" s="12"/>
      <c r="I121" s="24">
        <v>0</v>
      </c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</row>
    <row r="122" spans="1:25" ht="13.5" thickBot="1" x14ac:dyDescent="0.25">
      <c r="A122" s="24">
        <v>87</v>
      </c>
      <c r="B122" s="24">
        <v>225</v>
      </c>
      <c r="C122" s="74" t="s">
        <v>426</v>
      </c>
      <c r="D122" s="74" t="s">
        <v>441</v>
      </c>
      <c r="E122" s="24">
        <v>0</v>
      </c>
      <c r="F122" s="24">
        <v>0</v>
      </c>
      <c r="G122" s="12"/>
      <c r="H122" s="12"/>
      <c r="I122" s="24">
        <v>0</v>
      </c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</row>
    <row r="123" spans="1:25" ht="13.5" thickBot="1" x14ac:dyDescent="0.25">
      <c r="A123" s="24">
        <v>87</v>
      </c>
      <c r="B123" s="24">
        <v>225</v>
      </c>
      <c r="C123" s="74" t="s">
        <v>416</v>
      </c>
      <c r="D123" s="74" t="s">
        <v>399</v>
      </c>
      <c r="E123" s="24">
        <v>0</v>
      </c>
      <c r="F123" s="24">
        <v>0</v>
      </c>
      <c r="G123" s="12"/>
      <c r="H123" s="12"/>
      <c r="I123" s="24">
        <v>0</v>
      </c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Y123" s="30"/>
    </row>
    <row r="124" spans="1:25" ht="13.5" thickBot="1" x14ac:dyDescent="0.25">
      <c r="A124" s="24">
        <v>87</v>
      </c>
      <c r="B124" s="24">
        <v>225</v>
      </c>
      <c r="C124" s="74" t="s">
        <v>421</v>
      </c>
      <c r="D124" s="74" t="s">
        <v>15</v>
      </c>
      <c r="E124" s="24">
        <v>0</v>
      </c>
      <c r="F124" s="24">
        <v>0</v>
      </c>
      <c r="G124" s="12"/>
      <c r="H124" s="12"/>
      <c r="I124" s="24">
        <v>0</v>
      </c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</row>
    <row r="125" spans="1:25" ht="13.5" thickBot="1" x14ac:dyDescent="0.25">
      <c r="A125" s="24">
        <v>87</v>
      </c>
      <c r="B125" s="24">
        <v>225</v>
      </c>
      <c r="C125" s="28" t="s">
        <v>252</v>
      </c>
      <c r="D125" s="28" t="s">
        <v>253</v>
      </c>
      <c r="E125" s="24">
        <v>0</v>
      </c>
      <c r="F125" s="24">
        <v>0</v>
      </c>
      <c r="G125" s="12"/>
      <c r="H125" s="12"/>
      <c r="I125" s="24">
        <v>0</v>
      </c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</row>
    <row r="126" spans="1:25" ht="13.5" thickBot="1" x14ac:dyDescent="0.25">
      <c r="A126" s="24">
        <v>87</v>
      </c>
      <c r="B126" s="24">
        <v>225</v>
      </c>
      <c r="C126" s="74" t="s">
        <v>400</v>
      </c>
      <c r="D126" s="74" t="s">
        <v>401</v>
      </c>
      <c r="E126" s="24">
        <v>0</v>
      </c>
      <c r="F126" s="24">
        <v>0</v>
      </c>
      <c r="G126" s="12"/>
      <c r="H126" s="12"/>
      <c r="I126" s="24">
        <v>0</v>
      </c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</row>
    <row r="127" spans="1:25" ht="13.5" thickBot="1" x14ac:dyDescent="0.25">
      <c r="A127" s="24">
        <v>87</v>
      </c>
      <c r="B127" s="24">
        <v>225</v>
      </c>
      <c r="C127" s="74" t="s">
        <v>339</v>
      </c>
      <c r="D127" s="74" t="s">
        <v>365</v>
      </c>
      <c r="E127" s="24">
        <v>0</v>
      </c>
      <c r="F127" s="24">
        <v>0</v>
      </c>
      <c r="G127" s="12"/>
      <c r="H127" s="12"/>
      <c r="I127" s="24">
        <v>0</v>
      </c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</row>
    <row r="128" spans="1:25" ht="13.5" thickBot="1" x14ac:dyDescent="0.25">
      <c r="A128" s="24">
        <v>87</v>
      </c>
      <c r="B128" s="24">
        <v>216</v>
      </c>
      <c r="C128" s="28" t="s">
        <v>339</v>
      </c>
      <c r="D128" s="28" t="s">
        <v>16</v>
      </c>
      <c r="E128" s="24">
        <v>0</v>
      </c>
      <c r="F128" s="24">
        <v>0</v>
      </c>
      <c r="G128" s="12"/>
      <c r="H128" s="12"/>
      <c r="I128" s="24">
        <v>0</v>
      </c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Y128" s="30"/>
    </row>
    <row r="129" spans="1:25" ht="13.5" thickBot="1" x14ac:dyDescent="0.25">
      <c r="A129" s="24">
        <v>87</v>
      </c>
      <c r="B129" s="24">
        <v>116</v>
      </c>
      <c r="C129" s="28" t="s">
        <v>314</v>
      </c>
      <c r="D129" s="28" t="s">
        <v>204</v>
      </c>
      <c r="E129" s="24">
        <v>0</v>
      </c>
      <c r="F129" s="24">
        <v>0</v>
      </c>
      <c r="G129" s="12"/>
      <c r="H129" s="12"/>
      <c r="I129" s="24">
        <v>0</v>
      </c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</row>
    <row r="130" spans="1:25" ht="13.5" thickBot="1" x14ac:dyDescent="0.25">
      <c r="A130" s="24">
        <v>87</v>
      </c>
      <c r="B130" s="24">
        <v>225</v>
      </c>
      <c r="C130" s="28" t="s">
        <v>323</v>
      </c>
      <c r="D130" s="28" t="s">
        <v>324</v>
      </c>
      <c r="E130" s="24">
        <v>0</v>
      </c>
      <c r="F130" s="24">
        <v>0</v>
      </c>
      <c r="G130" s="12"/>
      <c r="H130" s="12"/>
      <c r="I130" s="24">
        <v>0</v>
      </c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</row>
    <row r="131" spans="1:25" ht="13.5" thickBot="1" x14ac:dyDescent="0.25">
      <c r="A131" s="24">
        <v>87</v>
      </c>
      <c r="B131" s="24">
        <v>194</v>
      </c>
      <c r="C131" s="74" t="s">
        <v>601</v>
      </c>
      <c r="D131" s="74" t="s">
        <v>140</v>
      </c>
      <c r="E131" s="24">
        <v>0</v>
      </c>
      <c r="F131" s="24">
        <v>0</v>
      </c>
      <c r="G131" s="12"/>
      <c r="H131" s="12"/>
      <c r="I131" s="24">
        <v>0</v>
      </c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</row>
    <row r="132" spans="1:25" ht="13.5" thickBot="1" x14ac:dyDescent="0.25">
      <c r="A132" s="24">
        <v>87</v>
      </c>
      <c r="B132" s="24">
        <v>225</v>
      </c>
      <c r="C132" s="28" t="s">
        <v>241</v>
      </c>
      <c r="D132" s="28" t="s">
        <v>140</v>
      </c>
      <c r="E132" s="24">
        <v>0</v>
      </c>
      <c r="F132" s="24">
        <v>0</v>
      </c>
      <c r="G132" s="12"/>
      <c r="H132" s="12"/>
      <c r="I132" s="24">
        <v>0</v>
      </c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</row>
    <row r="133" spans="1:25" ht="13.5" thickBot="1" x14ac:dyDescent="0.25">
      <c r="A133" s="24">
        <v>87</v>
      </c>
      <c r="B133" s="24">
        <v>225</v>
      </c>
      <c r="C133" s="28" t="s">
        <v>241</v>
      </c>
      <c r="D133" s="28" t="s">
        <v>242</v>
      </c>
      <c r="E133" s="24">
        <v>0</v>
      </c>
      <c r="F133" s="24">
        <v>0</v>
      </c>
      <c r="G133" s="12"/>
      <c r="H133" s="12"/>
      <c r="I133" s="24">
        <v>0</v>
      </c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</row>
    <row r="134" spans="1:25" ht="13.5" thickBot="1" x14ac:dyDescent="0.25">
      <c r="A134" s="24">
        <v>87</v>
      </c>
      <c r="B134" s="24">
        <v>172</v>
      </c>
      <c r="C134" s="74" t="s">
        <v>641</v>
      </c>
      <c r="D134" s="74" t="s">
        <v>12</v>
      </c>
      <c r="E134" s="24">
        <v>0</v>
      </c>
      <c r="F134" s="24">
        <v>0</v>
      </c>
      <c r="G134" s="12"/>
      <c r="H134" s="12"/>
      <c r="I134" s="24">
        <v>0</v>
      </c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</row>
    <row r="135" spans="1:25" ht="13.5" thickBot="1" x14ac:dyDescent="0.25">
      <c r="A135" s="24">
        <v>87</v>
      </c>
      <c r="B135" s="24">
        <v>225</v>
      </c>
      <c r="C135" s="28" t="s">
        <v>230</v>
      </c>
      <c r="D135" s="28" t="s">
        <v>130</v>
      </c>
      <c r="E135" s="24">
        <v>0</v>
      </c>
      <c r="F135" s="24">
        <v>0</v>
      </c>
      <c r="G135" s="12"/>
      <c r="H135" s="12"/>
      <c r="I135" s="24">
        <v>0</v>
      </c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</row>
    <row r="136" spans="1:25" ht="13.5" thickBot="1" x14ac:dyDescent="0.25">
      <c r="A136" s="24">
        <v>87</v>
      </c>
      <c r="B136" s="24">
        <v>225</v>
      </c>
      <c r="C136" s="74" t="s">
        <v>495</v>
      </c>
      <c r="D136" s="74" t="s">
        <v>496</v>
      </c>
      <c r="E136" s="24">
        <v>0</v>
      </c>
      <c r="F136" s="24">
        <v>0</v>
      </c>
      <c r="G136" s="12"/>
      <c r="H136" s="12"/>
      <c r="I136" s="24">
        <v>0</v>
      </c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</row>
    <row r="137" spans="1:25" ht="13.5" thickBot="1" x14ac:dyDescent="0.25">
      <c r="A137" s="24">
        <v>87</v>
      </c>
      <c r="B137" s="24">
        <v>225</v>
      </c>
      <c r="C137" s="74" t="s">
        <v>358</v>
      </c>
      <c r="D137" s="74" t="s">
        <v>359</v>
      </c>
      <c r="E137" s="24">
        <v>0</v>
      </c>
      <c r="F137" s="24">
        <v>0</v>
      </c>
      <c r="G137" s="12"/>
      <c r="H137" s="12"/>
      <c r="I137" s="24">
        <v>0</v>
      </c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</row>
    <row r="138" spans="1:25" ht="13.5" thickBot="1" x14ac:dyDescent="0.25">
      <c r="A138" s="24">
        <v>87</v>
      </c>
      <c r="B138" s="24">
        <v>225</v>
      </c>
      <c r="C138" s="28" t="s">
        <v>265</v>
      </c>
      <c r="D138" s="28" t="s">
        <v>12</v>
      </c>
      <c r="E138" s="24">
        <v>0</v>
      </c>
      <c r="F138" s="24">
        <v>0</v>
      </c>
      <c r="G138" s="12"/>
      <c r="H138" s="12"/>
      <c r="I138" s="24">
        <v>0</v>
      </c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</row>
    <row r="139" spans="1:25" ht="13.5" thickBot="1" x14ac:dyDescent="0.25">
      <c r="A139" s="24">
        <v>87</v>
      </c>
      <c r="B139" s="24">
        <v>28</v>
      </c>
      <c r="C139" s="28" t="s">
        <v>14</v>
      </c>
      <c r="D139" s="28" t="s">
        <v>294</v>
      </c>
      <c r="E139" s="24">
        <v>0</v>
      </c>
      <c r="F139" s="24">
        <v>0</v>
      </c>
      <c r="G139" s="12"/>
      <c r="H139" s="12"/>
      <c r="I139" s="24">
        <v>0</v>
      </c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</row>
    <row r="140" spans="1:25" ht="13.5" thickBot="1" x14ac:dyDescent="0.25">
      <c r="A140" s="24">
        <v>87</v>
      </c>
      <c r="B140" s="24">
        <v>225</v>
      </c>
      <c r="C140" s="28" t="s">
        <v>172</v>
      </c>
      <c r="D140" s="28" t="s">
        <v>173</v>
      </c>
      <c r="E140" s="24">
        <v>0</v>
      </c>
      <c r="F140" s="24">
        <v>0</v>
      </c>
      <c r="G140" s="12"/>
      <c r="H140" s="12"/>
      <c r="I140" s="24">
        <v>0</v>
      </c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</row>
    <row r="141" spans="1:25" ht="13.5" thickBot="1" x14ac:dyDescent="0.25">
      <c r="A141" s="24">
        <v>87</v>
      </c>
      <c r="B141" s="24">
        <v>225</v>
      </c>
      <c r="C141" s="39" t="s">
        <v>123</v>
      </c>
      <c r="D141" s="39" t="s">
        <v>100</v>
      </c>
      <c r="E141" s="24">
        <v>0</v>
      </c>
      <c r="F141" s="24">
        <v>0</v>
      </c>
      <c r="G141" s="12"/>
      <c r="H141" s="12"/>
      <c r="I141" s="24">
        <v>0</v>
      </c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</row>
    <row r="142" spans="1:25" ht="13.5" thickBot="1" x14ac:dyDescent="0.25">
      <c r="A142" s="24">
        <v>87</v>
      </c>
      <c r="B142" s="24">
        <v>120</v>
      </c>
      <c r="C142" s="74" t="s">
        <v>366</v>
      </c>
      <c r="D142" s="74" t="s">
        <v>367</v>
      </c>
      <c r="E142" s="24">
        <v>0</v>
      </c>
      <c r="F142" s="24">
        <v>0</v>
      </c>
      <c r="G142" s="12"/>
      <c r="H142" s="12"/>
      <c r="I142" s="24">
        <v>0</v>
      </c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</row>
    <row r="143" spans="1:25" ht="13.5" thickBot="1" x14ac:dyDescent="0.25">
      <c r="A143" s="24">
        <v>87</v>
      </c>
      <c r="B143" s="24">
        <v>225</v>
      </c>
      <c r="C143" s="74" t="s">
        <v>419</v>
      </c>
      <c r="D143" s="74" t="s">
        <v>420</v>
      </c>
      <c r="E143" s="24">
        <v>0</v>
      </c>
      <c r="F143" s="24">
        <v>0</v>
      </c>
      <c r="G143" s="12"/>
      <c r="H143" s="12"/>
      <c r="I143" s="24">
        <v>0</v>
      </c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</row>
    <row r="144" spans="1:25" ht="13.5" thickBot="1" x14ac:dyDescent="0.25">
      <c r="A144" s="24">
        <v>87</v>
      </c>
      <c r="B144" s="24">
        <v>225</v>
      </c>
      <c r="C144" s="74" t="s">
        <v>427</v>
      </c>
      <c r="D144" s="74" t="s">
        <v>53</v>
      </c>
      <c r="E144" s="24">
        <v>0</v>
      </c>
      <c r="F144" s="24">
        <v>0</v>
      </c>
      <c r="G144" s="12"/>
      <c r="H144" s="12"/>
      <c r="I144" s="24">
        <v>0</v>
      </c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</row>
    <row r="145" spans="1:25" ht="13.5" thickBot="1" x14ac:dyDescent="0.25">
      <c r="A145" s="24">
        <v>87</v>
      </c>
      <c r="B145" s="24">
        <v>43</v>
      </c>
      <c r="C145" s="74" t="s">
        <v>438</v>
      </c>
      <c r="D145" s="74" t="s">
        <v>121</v>
      </c>
      <c r="E145" s="24">
        <v>0</v>
      </c>
      <c r="F145" s="24">
        <v>0</v>
      </c>
      <c r="G145" s="12"/>
      <c r="H145" s="12"/>
      <c r="I145" s="24">
        <v>0</v>
      </c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</row>
    <row r="146" spans="1:25" ht="13.5" thickBot="1" x14ac:dyDescent="0.25">
      <c r="A146" s="24">
        <v>87</v>
      </c>
      <c r="B146" s="24">
        <v>93</v>
      </c>
      <c r="C146" s="28" t="s">
        <v>151</v>
      </c>
      <c r="D146" s="28" t="s">
        <v>135</v>
      </c>
      <c r="E146" s="24">
        <v>0</v>
      </c>
      <c r="F146" s="24">
        <v>0</v>
      </c>
      <c r="G146" s="12"/>
      <c r="H146" s="12"/>
      <c r="I146" s="24">
        <v>0</v>
      </c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</row>
    <row r="147" spans="1:25" ht="13.5" thickBot="1" x14ac:dyDescent="0.25">
      <c r="A147" s="24">
        <v>87</v>
      </c>
      <c r="B147" s="24">
        <v>140</v>
      </c>
      <c r="C147" s="28" t="s">
        <v>340</v>
      </c>
      <c r="D147" s="28" t="s">
        <v>296</v>
      </c>
      <c r="E147" s="24">
        <v>0</v>
      </c>
      <c r="F147" s="24">
        <v>0</v>
      </c>
      <c r="G147" s="12"/>
      <c r="H147" s="12"/>
      <c r="I147" s="24">
        <v>0</v>
      </c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</row>
    <row r="148" spans="1:25" ht="13.5" thickBot="1" x14ac:dyDescent="0.25">
      <c r="A148" s="24">
        <v>87</v>
      </c>
      <c r="B148" s="24">
        <v>225</v>
      </c>
      <c r="C148" s="27" t="s">
        <v>96</v>
      </c>
      <c r="D148" s="27" t="s">
        <v>36</v>
      </c>
      <c r="E148" s="24">
        <v>0</v>
      </c>
      <c r="F148" s="24">
        <v>0</v>
      </c>
      <c r="G148" s="12"/>
      <c r="H148" s="12"/>
      <c r="I148" s="24">
        <v>0</v>
      </c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</row>
    <row r="149" spans="1:25" ht="13.5" thickBot="1" x14ac:dyDescent="0.25">
      <c r="A149" s="24">
        <v>87</v>
      </c>
      <c r="B149" s="24">
        <v>18</v>
      </c>
      <c r="C149" s="74" t="s">
        <v>389</v>
      </c>
      <c r="D149" s="74" t="s">
        <v>390</v>
      </c>
      <c r="E149" s="24">
        <v>0</v>
      </c>
      <c r="F149" s="24">
        <v>0</v>
      </c>
      <c r="G149" s="12"/>
      <c r="H149" s="12"/>
      <c r="I149" s="24">
        <v>0</v>
      </c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</row>
    <row r="150" spans="1:25" ht="13.5" thickBot="1" x14ac:dyDescent="0.25">
      <c r="A150" s="24">
        <v>87</v>
      </c>
      <c r="B150" s="24">
        <v>225</v>
      </c>
      <c r="C150" s="28" t="s">
        <v>436</v>
      </c>
      <c r="D150" s="28" t="s">
        <v>206</v>
      </c>
      <c r="E150" s="24">
        <v>0</v>
      </c>
      <c r="F150" s="24">
        <v>0</v>
      </c>
      <c r="G150" s="12"/>
      <c r="H150" s="12"/>
      <c r="I150" s="24">
        <v>0</v>
      </c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</row>
    <row r="151" spans="1:25" ht="13.5" thickBot="1" x14ac:dyDescent="0.25">
      <c r="A151" s="24">
        <v>87</v>
      </c>
      <c r="B151" s="24">
        <v>124</v>
      </c>
      <c r="C151" s="74" t="s">
        <v>442</v>
      </c>
      <c r="D151" s="74" t="s">
        <v>443</v>
      </c>
      <c r="E151" s="24">
        <v>0</v>
      </c>
      <c r="F151" s="24">
        <v>0</v>
      </c>
      <c r="G151" s="12"/>
      <c r="H151" s="12"/>
      <c r="I151" s="24">
        <v>0</v>
      </c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</row>
    <row r="152" spans="1:25" ht="13.5" thickBot="1" x14ac:dyDescent="0.25">
      <c r="A152" s="24">
        <v>87</v>
      </c>
      <c r="B152" s="24">
        <v>225</v>
      </c>
      <c r="C152" s="74" t="s">
        <v>492</v>
      </c>
      <c r="D152" s="74" t="s">
        <v>135</v>
      </c>
      <c r="E152" s="24">
        <v>0</v>
      </c>
      <c r="F152" s="24">
        <v>0</v>
      </c>
      <c r="G152" s="12"/>
      <c r="H152" s="12"/>
      <c r="I152" s="24">
        <v>0</v>
      </c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</row>
    <row r="153" spans="1:25" ht="13.5" thickBot="1" x14ac:dyDescent="0.25">
      <c r="A153" s="24">
        <v>87</v>
      </c>
      <c r="B153" s="24">
        <v>191</v>
      </c>
      <c r="C153" s="74" t="s">
        <v>521</v>
      </c>
      <c r="D153" s="74" t="s">
        <v>32</v>
      </c>
      <c r="E153" s="24">
        <v>0</v>
      </c>
      <c r="F153" s="24">
        <v>0</v>
      </c>
      <c r="G153" s="12"/>
      <c r="H153" s="12"/>
      <c r="I153" s="24">
        <v>0</v>
      </c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</row>
    <row r="154" spans="1:25" ht="13.5" thickBot="1" x14ac:dyDescent="0.25">
      <c r="A154" s="24">
        <v>87</v>
      </c>
      <c r="B154" s="24">
        <v>225</v>
      </c>
      <c r="C154" s="28" t="s">
        <v>315</v>
      </c>
      <c r="D154" s="28" t="s">
        <v>166</v>
      </c>
      <c r="E154" s="24">
        <v>0</v>
      </c>
      <c r="F154" s="24">
        <v>0</v>
      </c>
      <c r="G154" s="12"/>
      <c r="H154" s="12"/>
      <c r="I154" s="24">
        <v>0</v>
      </c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</row>
    <row r="155" spans="1:25" ht="13.5" thickBot="1" x14ac:dyDescent="0.25">
      <c r="A155" s="24">
        <v>87</v>
      </c>
      <c r="B155" s="24">
        <v>143</v>
      </c>
      <c r="C155" s="74" t="s">
        <v>493</v>
      </c>
      <c r="D155" s="74" t="s">
        <v>118</v>
      </c>
      <c r="E155" s="24">
        <v>0</v>
      </c>
      <c r="F155" s="24">
        <v>0</v>
      </c>
      <c r="G155" s="12"/>
      <c r="H155" s="12"/>
      <c r="I155" s="24">
        <v>0</v>
      </c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</row>
    <row r="156" spans="1:25" ht="13.5" thickBot="1" x14ac:dyDescent="0.25">
      <c r="A156" s="24">
        <v>87</v>
      </c>
      <c r="B156" s="24">
        <v>168</v>
      </c>
      <c r="C156" s="27" t="s">
        <v>10</v>
      </c>
      <c r="D156" s="27" t="s">
        <v>11</v>
      </c>
      <c r="E156" s="24">
        <v>0</v>
      </c>
      <c r="F156" s="24">
        <v>0</v>
      </c>
      <c r="G156" s="12"/>
      <c r="H156" s="12"/>
      <c r="I156" s="24">
        <v>0</v>
      </c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</row>
    <row r="157" spans="1:25" ht="13.5" thickBot="1" x14ac:dyDescent="0.25">
      <c r="A157" s="24">
        <v>87</v>
      </c>
      <c r="B157" s="24">
        <v>225</v>
      </c>
      <c r="C157" s="28" t="s">
        <v>213</v>
      </c>
      <c r="D157" s="28" t="s">
        <v>135</v>
      </c>
      <c r="E157" s="24">
        <v>0</v>
      </c>
      <c r="F157" s="24">
        <v>0</v>
      </c>
      <c r="G157" s="12"/>
      <c r="H157" s="12"/>
      <c r="I157" s="24">
        <v>0</v>
      </c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</row>
    <row r="158" spans="1:25" ht="13.5" thickBot="1" x14ac:dyDescent="0.25">
      <c r="A158" s="24">
        <v>87</v>
      </c>
      <c r="B158" s="24">
        <v>225</v>
      </c>
      <c r="C158" s="74" t="s">
        <v>430</v>
      </c>
      <c r="D158" s="74" t="s">
        <v>36</v>
      </c>
      <c r="E158" s="24">
        <v>0</v>
      </c>
      <c r="F158" s="24">
        <v>0</v>
      </c>
      <c r="G158" s="12"/>
      <c r="H158" s="12"/>
      <c r="I158" s="24">
        <v>0</v>
      </c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</row>
    <row r="159" spans="1:25" ht="13.5" thickBot="1" x14ac:dyDescent="0.25">
      <c r="A159" s="24">
        <v>87</v>
      </c>
      <c r="B159" s="24">
        <v>225</v>
      </c>
      <c r="C159" s="74" t="s">
        <v>434</v>
      </c>
      <c r="D159" s="74" t="s">
        <v>60</v>
      </c>
      <c r="E159" s="24">
        <v>0</v>
      </c>
      <c r="F159" s="24">
        <v>0</v>
      </c>
      <c r="G159" s="12"/>
      <c r="H159" s="12"/>
      <c r="I159" s="24">
        <v>0</v>
      </c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</row>
    <row r="160" spans="1:25" ht="13.5" thickBot="1" x14ac:dyDescent="0.25">
      <c r="A160" s="24">
        <v>87</v>
      </c>
      <c r="B160" s="24">
        <v>225</v>
      </c>
      <c r="C160" s="27" t="s">
        <v>134</v>
      </c>
      <c r="D160" s="27" t="s">
        <v>118</v>
      </c>
      <c r="E160" s="24">
        <v>0</v>
      </c>
      <c r="F160" s="24">
        <v>0</v>
      </c>
      <c r="G160" s="12"/>
      <c r="H160" s="12"/>
      <c r="I160" s="24">
        <v>0</v>
      </c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</row>
    <row r="161" spans="1:25" ht="13.5" thickBot="1" x14ac:dyDescent="0.25">
      <c r="A161" s="24">
        <v>87</v>
      </c>
      <c r="B161" s="24">
        <v>179</v>
      </c>
      <c r="C161" s="27" t="s">
        <v>134</v>
      </c>
      <c r="D161" s="39" t="s">
        <v>136</v>
      </c>
      <c r="E161" s="24">
        <v>0</v>
      </c>
      <c r="F161" s="24">
        <v>0</v>
      </c>
      <c r="G161" s="12"/>
      <c r="H161" s="12"/>
      <c r="I161" s="24">
        <v>0</v>
      </c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</row>
    <row r="162" spans="1:25" ht="13.5" thickBot="1" x14ac:dyDescent="0.25">
      <c r="A162" s="24">
        <v>87</v>
      </c>
      <c r="B162" s="24">
        <v>225</v>
      </c>
      <c r="C162" s="28" t="s">
        <v>247</v>
      </c>
      <c r="D162" s="28" t="s">
        <v>121</v>
      </c>
      <c r="E162" s="24">
        <v>0</v>
      </c>
      <c r="F162" s="24">
        <v>0</v>
      </c>
      <c r="G162" s="12"/>
      <c r="H162" s="12"/>
      <c r="I162" s="24">
        <v>0</v>
      </c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</row>
    <row r="163" spans="1:25" ht="13.5" thickBot="1" x14ac:dyDescent="0.25">
      <c r="A163" s="24">
        <v>87</v>
      </c>
      <c r="B163" s="24">
        <v>208</v>
      </c>
      <c r="C163" s="74" t="s">
        <v>648</v>
      </c>
      <c r="D163" s="74" t="s">
        <v>649</v>
      </c>
      <c r="E163" s="24">
        <v>0</v>
      </c>
      <c r="F163" s="24">
        <v>0</v>
      </c>
      <c r="G163" s="12"/>
      <c r="H163" s="12"/>
      <c r="I163" s="24">
        <v>0</v>
      </c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</row>
    <row r="164" spans="1:25" ht="13.5" thickBot="1" x14ac:dyDescent="0.25">
      <c r="A164" s="24">
        <v>87</v>
      </c>
      <c r="B164" s="24">
        <v>221</v>
      </c>
      <c r="C164" s="28" t="s">
        <v>148</v>
      </c>
      <c r="D164" s="28" t="s">
        <v>245</v>
      </c>
      <c r="E164" s="24">
        <v>0</v>
      </c>
      <c r="F164" s="24">
        <v>0</v>
      </c>
      <c r="G164" s="12"/>
      <c r="H164" s="12"/>
      <c r="I164" s="24">
        <v>0</v>
      </c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</row>
    <row r="165" spans="1:25" ht="13.5" thickBot="1" x14ac:dyDescent="0.25">
      <c r="A165" s="24">
        <v>87</v>
      </c>
      <c r="B165" s="24">
        <v>225</v>
      </c>
      <c r="C165" s="28" t="s">
        <v>201</v>
      </c>
      <c r="D165" s="28" t="s">
        <v>16</v>
      </c>
      <c r="E165" s="24">
        <v>0</v>
      </c>
      <c r="F165" s="24">
        <v>0</v>
      </c>
      <c r="G165" s="12"/>
      <c r="H165" s="12"/>
      <c r="I165" s="24">
        <v>0</v>
      </c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</row>
    <row r="166" spans="1:25" ht="13.5" thickBot="1" x14ac:dyDescent="0.25">
      <c r="A166" s="24">
        <v>87</v>
      </c>
      <c r="B166" s="24">
        <v>225</v>
      </c>
      <c r="C166" s="28" t="s">
        <v>220</v>
      </c>
      <c r="D166" s="28" t="s">
        <v>65</v>
      </c>
      <c r="E166" s="24">
        <v>0</v>
      </c>
      <c r="F166" s="24">
        <v>0</v>
      </c>
      <c r="G166" s="12"/>
      <c r="H166" s="12"/>
      <c r="I166" s="24">
        <v>0</v>
      </c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</row>
    <row r="167" spans="1:25" ht="13.5" thickBot="1" x14ac:dyDescent="0.25">
      <c r="A167" s="24">
        <v>87</v>
      </c>
      <c r="B167" s="24">
        <v>225</v>
      </c>
      <c r="C167" s="28" t="s">
        <v>221</v>
      </c>
      <c r="D167" s="28" t="s">
        <v>130</v>
      </c>
      <c r="E167" s="24">
        <v>0</v>
      </c>
      <c r="F167" s="24">
        <v>0</v>
      </c>
      <c r="G167" s="12"/>
      <c r="H167" s="12"/>
      <c r="I167" s="24">
        <v>0</v>
      </c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</row>
    <row r="168" spans="1:25" ht="13.5" thickBot="1" x14ac:dyDescent="0.25">
      <c r="A168" s="24">
        <v>87</v>
      </c>
      <c r="B168" s="24">
        <v>225</v>
      </c>
      <c r="C168" s="27" t="s">
        <v>119</v>
      </c>
      <c r="D168" s="27" t="s">
        <v>120</v>
      </c>
      <c r="E168" s="24">
        <v>0</v>
      </c>
      <c r="F168" s="24">
        <v>0</v>
      </c>
      <c r="G168" s="12"/>
      <c r="H168" s="12"/>
      <c r="I168" s="24">
        <v>0</v>
      </c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</row>
    <row r="169" spans="1:25" ht="13.5" thickBot="1" x14ac:dyDescent="0.25">
      <c r="A169" s="24">
        <v>87</v>
      </c>
      <c r="B169" s="24">
        <v>199</v>
      </c>
      <c r="C169" s="74" t="s">
        <v>618</v>
      </c>
      <c r="D169" s="74" t="s">
        <v>286</v>
      </c>
      <c r="E169" s="24">
        <v>0</v>
      </c>
      <c r="F169" s="24">
        <v>0</v>
      </c>
      <c r="G169" s="12"/>
      <c r="H169" s="12"/>
      <c r="I169" s="24">
        <v>0</v>
      </c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</row>
    <row r="170" spans="1:25" ht="13.5" thickBot="1" x14ac:dyDescent="0.25">
      <c r="A170" s="24">
        <v>87</v>
      </c>
      <c r="B170" s="24">
        <v>208</v>
      </c>
      <c r="C170" s="74" t="s">
        <v>510</v>
      </c>
      <c r="D170" s="74" t="s">
        <v>140</v>
      </c>
      <c r="E170" s="24">
        <v>0</v>
      </c>
      <c r="F170" s="24">
        <v>0</v>
      </c>
      <c r="G170" s="12"/>
      <c r="H170" s="12"/>
      <c r="I170" s="24">
        <v>0</v>
      </c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</row>
    <row r="171" spans="1:25" ht="13.5" thickBot="1" x14ac:dyDescent="0.25">
      <c r="A171" s="24">
        <v>87</v>
      </c>
      <c r="B171" s="24">
        <v>208</v>
      </c>
      <c r="C171" s="74" t="s">
        <v>619</v>
      </c>
      <c r="D171" s="74" t="s">
        <v>620</v>
      </c>
      <c r="E171" s="24">
        <v>0</v>
      </c>
      <c r="F171" s="24">
        <v>0</v>
      </c>
      <c r="G171" s="12"/>
      <c r="H171" s="12"/>
      <c r="I171" s="24">
        <v>0</v>
      </c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</row>
    <row r="172" spans="1:25" ht="13.5" thickBot="1" x14ac:dyDescent="0.25">
      <c r="A172" s="24">
        <v>87</v>
      </c>
      <c r="B172" s="24">
        <v>225</v>
      </c>
      <c r="C172" s="27" t="s">
        <v>105</v>
      </c>
      <c r="D172" s="27" t="s">
        <v>69</v>
      </c>
      <c r="E172" s="24">
        <v>0</v>
      </c>
      <c r="F172" s="24">
        <v>0</v>
      </c>
      <c r="G172" s="12"/>
      <c r="H172" s="12"/>
      <c r="I172" s="24">
        <v>0</v>
      </c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</row>
    <row r="173" spans="1:25" ht="13.5" thickBot="1" x14ac:dyDescent="0.25">
      <c r="A173" s="24">
        <v>87</v>
      </c>
      <c r="B173" s="24">
        <v>178</v>
      </c>
      <c r="C173" s="74" t="s">
        <v>444</v>
      </c>
      <c r="D173" s="74" t="s">
        <v>445</v>
      </c>
      <c r="E173" s="24">
        <v>0</v>
      </c>
      <c r="F173" s="24">
        <v>0</v>
      </c>
      <c r="G173" s="12"/>
      <c r="H173" s="12"/>
      <c r="I173" s="24">
        <v>0</v>
      </c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</row>
    <row r="174" spans="1:25" ht="13.5" thickBot="1" x14ac:dyDescent="0.25">
      <c r="A174" s="24">
        <v>87</v>
      </c>
      <c r="B174" s="24">
        <v>128</v>
      </c>
      <c r="C174" s="74" t="s">
        <v>541</v>
      </c>
      <c r="D174" s="74" t="s">
        <v>542</v>
      </c>
      <c r="E174" s="24">
        <v>0</v>
      </c>
      <c r="F174" s="24">
        <v>0</v>
      </c>
      <c r="G174" s="12"/>
      <c r="H174" s="12"/>
      <c r="I174" s="24">
        <v>0</v>
      </c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</row>
    <row r="175" spans="1:25" ht="13.5" thickBot="1" x14ac:dyDescent="0.25">
      <c r="A175" s="24">
        <v>87</v>
      </c>
      <c r="B175" s="24">
        <v>108</v>
      </c>
      <c r="C175" s="28" t="s">
        <v>193</v>
      </c>
      <c r="D175" s="28" t="s">
        <v>22</v>
      </c>
      <c r="E175" s="24">
        <v>0</v>
      </c>
      <c r="F175" s="24">
        <v>0</v>
      </c>
      <c r="G175" s="12"/>
      <c r="H175" s="12"/>
      <c r="I175" s="24">
        <v>0</v>
      </c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</row>
    <row r="176" spans="1:25" ht="13.5" thickBot="1" x14ac:dyDescent="0.25">
      <c r="A176" s="24">
        <v>87</v>
      </c>
      <c r="B176" s="24">
        <v>225</v>
      </c>
      <c r="C176" s="27" t="s">
        <v>124</v>
      </c>
      <c r="D176" s="27" t="s">
        <v>24</v>
      </c>
      <c r="E176" s="24">
        <v>0</v>
      </c>
      <c r="F176" s="24">
        <v>0</v>
      </c>
      <c r="G176" s="12"/>
      <c r="H176" s="12"/>
      <c r="I176" s="24">
        <v>0</v>
      </c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</row>
    <row r="177" spans="1:25" ht="13.5" thickBot="1" x14ac:dyDescent="0.25">
      <c r="A177" s="24">
        <v>87</v>
      </c>
      <c r="B177" s="24">
        <v>225</v>
      </c>
      <c r="C177" s="28" t="s">
        <v>125</v>
      </c>
      <c r="D177" s="28" t="s">
        <v>20</v>
      </c>
      <c r="E177" s="24">
        <v>0</v>
      </c>
      <c r="F177" s="24">
        <v>0</v>
      </c>
      <c r="G177" s="12"/>
      <c r="H177" s="12"/>
      <c r="I177" s="24">
        <v>0</v>
      </c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</row>
    <row r="178" spans="1:25" ht="13.5" thickBot="1" x14ac:dyDescent="0.25">
      <c r="A178" s="24">
        <v>87</v>
      </c>
      <c r="B178" s="24">
        <v>225</v>
      </c>
      <c r="C178" s="28" t="s">
        <v>316</v>
      </c>
      <c r="D178" s="28" t="s">
        <v>317</v>
      </c>
      <c r="E178" s="24">
        <v>0</v>
      </c>
      <c r="F178" s="24">
        <v>0</v>
      </c>
      <c r="G178" s="12"/>
      <c r="H178" s="12"/>
      <c r="I178" s="24">
        <v>0</v>
      </c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</row>
    <row r="179" spans="1:25" ht="13.5" thickBot="1" x14ac:dyDescent="0.25">
      <c r="A179" s="24">
        <v>87</v>
      </c>
      <c r="B179" s="24">
        <v>72</v>
      </c>
      <c r="C179" s="74" t="s">
        <v>424</v>
      </c>
      <c r="D179" s="74" t="s">
        <v>425</v>
      </c>
      <c r="E179" s="24">
        <v>0</v>
      </c>
      <c r="F179" s="24">
        <v>0</v>
      </c>
      <c r="G179" s="12"/>
      <c r="H179" s="12"/>
      <c r="I179" s="24">
        <v>0</v>
      </c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</row>
    <row r="180" spans="1:25" ht="13.5" thickBot="1" x14ac:dyDescent="0.25">
      <c r="A180" s="24">
        <v>87</v>
      </c>
      <c r="B180" s="24">
        <v>115</v>
      </c>
      <c r="C180" s="74" t="s">
        <v>602</v>
      </c>
      <c r="D180" s="74" t="s">
        <v>603</v>
      </c>
      <c r="E180" s="24">
        <v>0</v>
      </c>
      <c r="F180" s="24">
        <v>0</v>
      </c>
      <c r="G180" s="12"/>
      <c r="H180" s="12"/>
      <c r="I180" s="24">
        <v>0</v>
      </c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</row>
    <row r="181" spans="1:25" ht="13.5" thickBot="1" x14ac:dyDescent="0.25">
      <c r="A181" s="24">
        <v>87</v>
      </c>
      <c r="B181" s="24">
        <v>225</v>
      </c>
      <c r="C181" s="28" t="s">
        <v>328</v>
      </c>
      <c r="D181" s="28" t="s">
        <v>329</v>
      </c>
      <c r="E181" s="24">
        <v>0</v>
      </c>
      <c r="F181" s="24">
        <v>0</v>
      </c>
      <c r="G181" s="12"/>
      <c r="H181" s="12"/>
      <c r="I181" s="24">
        <v>0</v>
      </c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</row>
    <row r="182" spans="1:25" ht="13.5" thickBot="1" x14ac:dyDescent="0.25">
      <c r="A182" s="24">
        <v>87</v>
      </c>
      <c r="B182" s="24">
        <v>183</v>
      </c>
      <c r="C182" s="28" t="s">
        <v>281</v>
      </c>
      <c r="D182" s="28" t="s">
        <v>180</v>
      </c>
      <c r="E182" s="24">
        <v>0</v>
      </c>
      <c r="F182" s="24">
        <v>0</v>
      </c>
      <c r="G182" s="12"/>
      <c r="H182" s="12"/>
      <c r="I182" s="24">
        <v>0</v>
      </c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</row>
    <row r="183" spans="1:25" ht="13.5" thickBot="1" x14ac:dyDescent="0.25">
      <c r="A183" s="24">
        <v>87</v>
      </c>
      <c r="B183" s="24">
        <v>173</v>
      </c>
      <c r="C183" s="28" t="s">
        <v>303</v>
      </c>
      <c r="D183" s="28" t="s">
        <v>219</v>
      </c>
      <c r="E183" s="24">
        <v>0</v>
      </c>
      <c r="F183" s="24">
        <v>0</v>
      </c>
      <c r="G183" s="12"/>
      <c r="H183" s="12"/>
      <c r="I183" s="24">
        <v>0</v>
      </c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</row>
    <row r="184" spans="1:25" ht="13.5" thickBot="1" x14ac:dyDescent="0.25">
      <c r="A184" s="24">
        <v>87</v>
      </c>
      <c r="B184" s="24">
        <v>205</v>
      </c>
      <c r="C184" s="74" t="s">
        <v>494</v>
      </c>
      <c r="D184" s="74" t="s">
        <v>374</v>
      </c>
      <c r="E184" s="24">
        <v>0</v>
      </c>
      <c r="F184" s="24">
        <v>0</v>
      </c>
      <c r="G184" s="12"/>
      <c r="H184" s="12"/>
      <c r="I184" s="24">
        <v>0</v>
      </c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</row>
    <row r="185" spans="1:25" ht="13.5" thickBot="1" x14ac:dyDescent="0.25">
      <c r="A185" s="24">
        <v>87</v>
      </c>
      <c r="B185" s="24">
        <v>132</v>
      </c>
      <c r="C185" s="28" t="s">
        <v>13</v>
      </c>
      <c r="D185" s="28" t="s">
        <v>64</v>
      </c>
      <c r="E185" s="24">
        <v>0</v>
      </c>
      <c r="F185" s="24">
        <v>0</v>
      </c>
      <c r="G185" s="12"/>
      <c r="H185" s="12"/>
      <c r="I185" s="24">
        <v>0</v>
      </c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</row>
    <row r="186" spans="1:25" ht="13.5" thickBot="1" x14ac:dyDescent="0.25">
      <c r="A186" s="24">
        <v>87</v>
      </c>
      <c r="B186" s="24">
        <v>158</v>
      </c>
      <c r="C186" s="28" t="s">
        <v>342</v>
      </c>
      <c r="D186" s="28" t="s">
        <v>11</v>
      </c>
      <c r="E186" s="24">
        <v>0</v>
      </c>
      <c r="F186" s="24">
        <v>0</v>
      </c>
      <c r="G186" s="12"/>
      <c r="H186" s="12"/>
      <c r="I186" s="24">
        <v>0</v>
      </c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66"/>
      <c r="V186" s="30"/>
      <c r="W186" s="30"/>
      <c r="X186" s="30"/>
    </row>
    <row r="187" spans="1:25" ht="13.5" thickBot="1" x14ac:dyDescent="0.25">
      <c r="A187" s="24">
        <v>87</v>
      </c>
      <c r="B187" s="24">
        <v>126</v>
      </c>
      <c r="C187" s="74" t="s">
        <v>446</v>
      </c>
      <c r="D187" s="74" t="s">
        <v>280</v>
      </c>
      <c r="E187" s="24">
        <v>0</v>
      </c>
      <c r="F187" s="24">
        <v>0</v>
      </c>
      <c r="G187" s="12"/>
      <c r="H187" s="12"/>
      <c r="I187" s="24">
        <v>0</v>
      </c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</row>
    <row r="188" spans="1:25" ht="13.5" thickBot="1" x14ac:dyDescent="0.25">
      <c r="A188" s="24">
        <v>87</v>
      </c>
      <c r="B188" s="24">
        <v>225</v>
      </c>
      <c r="C188" s="28" t="s">
        <v>98</v>
      </c>
      <c r="D188" s="28" t="s">
        <v>126</v>
      </c>
      <c r="E188" s="24">
        <v>0</v>
      </c>
      <c r="F188" s="24">
        <v>0</v>
      </c>
      <c r="G188" s="12"/>
      <c r="H188" s="12"/>
      <c r="I188" s="24">
        <v>0</v>
      </c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</row>
    <row r="189" spans="1:25" ht="13.5" thickBot="1" x14ac:dyDescent="0.25">
      <c r="A189" s="24">
        <v>87</v>
      </c>
      <c r="B189" s="24">
        <v>48</v>
      </c>
      <c r="C189" s="27" t="s">
        <v>98</v>
      </c>
      <c r="D189" s="27" t="s">
        <v>75</v>
      </c>
      <c r="E189" s="24">
        <v>0</v>
      </c>
      <c r="F189" s="24">
        <v>0</v>
      </c>
      <c r="G189" s="12"/>
      <c r="H189" s="12"/>
      <c r="I189" s="24">
        <v>0</v>
      </c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</row>
    <row r="190" spans="1:25" ht="13.5" thickBot="1" x14ac:dyDescent="0.25">
      <c r="A190" s="24">
        <v>87</v>
      </c>
      <c r="B190" s="24">
        <v>161</v>
      </c>
      <c r="C190" s="74" t="s">
        <v>604</v>
      </c>
      <c r="D190" s="74" t="s">
        <v>605</v>
      </c>
      <c r="E190" s="24">
        <v>0</v>
      </c>
      <c r="F190" s="24">
        <v>0</v>
      </c>
      <c r="G190" s="12"/>
      <c r="H190" s="12"/>
      <c r="I190" s="24">
        <v>0</v>
      </c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</row>
    <row r="191" spans="1:25" ht="13.5" thickBot="1" x14ac:dyDescent="0.25">
      <c r="A191" s="24">
        <v>87</v>
      </c>
      <c r="B191" s="24">
        <v>225</v>
      </c>
      <c r="C191" s="28" t="s">
        <v>417</v>
      </c>
      <c r="D191" s="28" t="s">
        <v>212</v>
      </c>
      <c r="E191" s="24">
        <v>0</v>
      </c>
      <c r="F191" s="24">
        <v>0</v>
      </c>
      <c r="G191" s="12"/>
      <c r="H191" s="12"/>
      <c r="I191" s="24">
        <v>0</v>
      </c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</row>
    <row r="192" spans="1:25" ht="13.5" thickBot="1" x14ac:dyDescent="0.25">
      <c r="A192" s="24">
        <v>87</v>
      </c>
      <c r="B192" s="24">
        <v>95</v>
      </c>
      <c r="C192" s="27" t="s">
        <v>76</v>
      </c>
      <c r="D192" s="27" t="s">
        <v>73</v>
      </c>
      <c r="E192" s="24">
        <v>0</v>
      </c>
      <c r="F192" s="24">
        <v>0</v>
      </c>
      <c r="G192" s="12"/>
      <c r="H192" s="12"/>
      <c r="I192" s="24">
        <v>0</v>
      </c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</row>
    <row r="193" spans="1:25" ht="13.5" thickBot="1" x14ac:dyDescent="0.25">
      <c r="A193" s="24">
        <v>87</v>
      </c>
      <c r="B193" s="24">
        <v>185</v>
      </c>
      <c r="C193" s="74" t="s">
        <v>516</v>
      </c>
      <c r="D193" s="74" t="s">
        <v>384</v>
      </c>
      <c r="E193" s="24">
        <v>0</v>
      </c>
      <c r="F193" s="24">
        <v>0</v>
      </c>
      <c r="G193" s="12"/>
      <c r="H193" s="12"/>
      <c r="I193" s="24">
        <v>0</v>
      </c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</row>
    <row r="194" spans="1:25" ht="13.5" thickBot="1" x14ac:dyDescent="0.25">
      <c r="A194" s="24">
        <v>87</v>
      </c>
      <c r="B194" s="24">
        <v>197</v>
      </c>
      <c r="C194" s="74" t="s">
        <v>645</v>
      </c>
      <c r="D194" s="74" t="s">
        <v>646</v>
      </c>
      <c r="E194" s="24">
        <v>0</v>
      </c>
      <c r="F194" s="24">
        <v>0</v>
      </c>
      <c r="G194" s="12"/>
      <c r="H194" s="12"/>
      <c r="I194" s="24">
        <v>0</v>
      </c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</row>
    <row r="195" spans="1:25" ht="13.5" thickBot="1" x14ac:dyDescent="0.25">
      <c r="A195" s="24">
        <v>87</v>
      </c>
      <c r="B195" s="24">
        <v>225</v>
      </c>
      <c r="C195" s="74" t="s">
        <v>503</v>
      </c>
      <c r="D195" s="74" t="s">
        <v>422</v>
      </c>
      <c r="E195" s="24">
        <v>0</v>
      </c>
      <c r="F195" s="24">
        <v>0</v>
      </c>
      <c r="G195" s="12"/>
      <c r="H195" s="12"/>
      <c r="I195" s="24">
        <v>0</v>
      </c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</row>
    <row r="196" spans="1:25" ht="13.5" thickBot="1" x14ac:dyDescent="0.25">
      <c r="A196" s="24">
        <v>87</v>
      </c>
      <c r="B196" s="24">
        <v>216</v>
      </c>
      <c r="C196" s="27" t="s">
        <v>4</v>
      </c>
      <c r="D196" s="27" t="s">
        <v>5</v>
      </c>
      <c r="E196" s="24">
        <v>0</v>
      </c>
      <c r="F196" s="24">
        <v>0</v>
      </c>
      <c r="G196" s="12"/>
      <c r="H196" s="12"/>
      <c r="I196" s="24">
        <v>0</v>
      </c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</row>
    <row r="197" spans="1:25" ht="13.5" thickBot="1" x14ac:dyDescent="0.25">
      <c r="A197" s="24">
        <v>87</v>
      </c>
      <c r="B197" s="24">
        <v>225</v>
      </c>
      <c r="C197" s="74" t="s">
        <v>368</v>
      </c>
      <c r="D197" s="74" t="s">
        <v>369</v>
      </c>
      <c r="E197" s="24">
        <v>0</v>
      </c>
      <c r="F197" s="24">
        <v>0</v>
      </c>
      <c r="G197" s="12"/>
      <c r="H197" s="12"/>
      <c r="I197" s="24">
        <v>0</v>
      </c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</row>
    <row r="198" spans="1:25" ht="13.5" thickBot="1" x14ac:dyDescent="0.25">
      <c r="A198" s="24">
        <v>87</v>
      </c>
      <c r="B198" s="24">
        <v>225</v>
      </c>
      <c r="C198" s="28" t="s">
        <v>205</v>
      </c>
      <c r="D198" s="28" t="s">
        <v>206</v>
      </c>
      <c r="E198" s="24">
        <v>0</v>
      </c>
      <c r="F198" s="24">
        <v>0</v>
      </c>
      <c r="G198" s="12"/>
      <c r="H198" s="12"/>
      <c r="I198" s="24">
        <v>0</v>
      </c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</row>
    <row r="199" spans="1:25" ht="13.5" thickBot="1" x14ac:dyDescent="0.25">
      <c r="A199" s="24">
        <v>87</v>
      </c>
      <c r="B199" s="24">
        <v>225</v>
      </c>
      <c r="C199" s="28" t="s">
        <v>207</v>
      </c>
      <c r="D199" s="28" t="s">
        <v>140</v>
      </c>
      <c r="E199" s="24">
        <v>0</v>
      </c>
      <c r="F199" s="24">
        <v>0</v>
      </c>
      <c r="G199" s="12"/>
      <c r="H199" s="12"/>
      <c r="I199" s="24">
        <v>0</v>
      </c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66"/>
      <c r="V199" s="30"/>
      <c r="W199" s="30"/>
      <c r="X199" s="30"/>
    </row>
    <row r="200" spans="1:25" ht="13.5" thickBot="1" x14ac:dyDescent="0.25">
      <c r="A200" s="24">
        <v>87</v>
      </c>
      <c r="B200" s="24">
        <v>221</v>
      </c>
      <c r="C200" s="74" t="s">
        <v>410</v>
      </c>
      <c r="D200" s="74" t="s">
        <v>411</v>
      </c>
      <c r="E200" s="24">
        <v>0</v>
      </c>
      <c r="F200" s="24">
        <v>0</v>
      </c>
      <c r="G200" s="12"/>
      <c r="H200" s="12"/>
      <c r="I200" s="24">
        <v>0</v>
      </c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</row>
    <row r="201" spans="1:25" ht="13.5" thickBot="1" x14ac:dyDescent="0.25">
      <c r="A201" s="24">
        <v>87</v>
      </c>
      <c r="B201" s="24">
        <v>225</v>
      </c>
      <c r="C201" s="28" t="s">
        <v>285</v>
      </c>
      <c r="D201" s="28" t="s">
        <v>25</v>
      </c>
      <c r="E201" s="24">
        <v>0</v>
      </c>
      <c r="F201" s="24">
        <v>0</v>
      </c>
      <c r="G201" s="12"/>
      <c r="H201" s="12"/>
      <c r="I201" s="24">
        <v>0</v>
      </c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</row>
    <row r="202" spans="1:25" ht="13.5" thickBot="1" x14ac:dyDescent="0.25">
      <c r="A202" s="24">
        <v>87</v>
      </c>
      <c r="B202" s="24">
        <v>225</v>
      </c>
      <c r="C202" s="27" t="s">
        <v>121</v>
      </c>
      <c r="D202" s="27" t="s">
        <v>122</v>
      </c>
      <c r="E202" s="24">
        <v>0</v>
      </c>
      <c r="F202" s="24">
        <v>0</v>
      </c>
      <c r="G202" s="12"/>
      <c r="H202" s="12"/>
      <c r="I202" s="24">
        <v>0</v>
      </c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</row>
    <row r="203" spans="1:25" ht="13.5" thickBot="1" x14ac:dyDescent="0.25">
      <c r="A203" s="24">
        <v>87</v>
      </c>
      <c r="B203" s="24">
        <v>153</v>
      </c>
      <c r="C203" s="28" t="s">
        <v>343</v>
      </c>
      <c r="D203" s="28" t="s">
        <v>344</v>
      </c>
      <c r="E203" s="24">
        <v>0</v>
      </c>
      <c r="F203" s="24">
        <v>0</v>
      </c>
      <c r="G203" s="12"/>
      <c r="H203" s="12"/>
      <c r="I203" s="24">
        <v>0</v>
      </c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</row>
    <row r="204" spans="1:25" ht="13.5" thickBot="1" x14ac:dyDescent="0.25">
      <c r="A204" s="24">
        <v>87</v>
      </c>
      <c r="B204" s="24">
        <v>145</v>
      </c>
      <c r="C204" s="74" t="s">
        <v>606</v>
      </c>
      <c r="D204" s="74" t="s">
        <v>605</v>
      </c>
      <c r="E204" s="24">
        <v>0</v>
      </c>
      <c r="F204" s="24">
        <v>0</v>
      </c>
      <c r="G204" s="12"/>
      <c r="H204" s="12"/>
      <c r="I204" s="24">
        <v>0</v>
      </c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</row>
    <row r="205" spans="1:25" ht="13.5" thickBot="1" x14ac:dyDescent="0.25">
      <c r="A205" s="24">
        <v>87</v>
      </c>
      <c r="B205" s="24">
        <v>113</v>
      </c>
      <c r="C205" s="74" t="s">
        <v>377</v>
      </c>
      <c r="D205" s="74" t="s">
        <v>69</v>
      </c>
      <c r="E205" s="24">
        <v>0</v>
      </c>
      <c r="F205" s="24">
        <v>0</v>
      </c>
      <c r="G205" s="12"/>
      <c r="H205" s="12"/>
      <c r="I205" s="24">
        <v>0</v>
      </c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</row>
    <row r="206" spans="1:25" ht="13.5" thickBot="1" x14ac:dyDescent="0.25">
      <c r="A206" s="24">
        <v>87</v>
      </c>
      <c r="B206" s="24">
        <v>225</v>
      </c>
      <c r="C206" s="28" t="s">
        <v>291</v>
      </c>
      <c r="D206" s="28" t="s">
        <v>18</v>
      </c>
      <c r="E206" s="24">
        <v>0</v>
      </c>
      <c r="F206" s="24">
        <v>0</v>
      </c>
      <c r="G206" s="12"/>
      <c r="H206" s="12"/>
      <c r="I206" s="24">
        <v>0</v>
      </c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</row>
    <row r="207" spans="1:25" ht="13.5" thickBot="1" x14ac:dyDescent="0.25">
      <c r="A207" s="24">
        <v>87</v>
      </c>
      <c r="B207" s="24">
        <v>147</v>
      </c>
      <c r="C207" s="28" t="s">
        <v>2</v>
      </c>
      <c r="D207" s="28" t="s">
        <v>11</v>
      </c>
      <c r="E207" s="24">
        <v>0</v>
      </c>
      <c r="F207" s="24">
        <v>0</v>
      </c>
      <c r="G207" s="12"/>
      <c r="H207" s="12"/>
      <c r="I207" s="24">
        <v>0</v>
      </c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</row>
    <row r="208" spans="1:25" ht="13.5" thickBot="1" x14ac:dyDescent="0.25">
      <c r="A208" s="24">
        <v>87</v>
      </c>
      <c r="B208" s="24">
        <v>208</v>
      </c>
      <c r="C208" s="27" t="s">
        <v>2</v>
      </c>
      <c r="D208" s="27" t="s">
        <v>3</v>
      </c>
      <c r="E208" s="24">
        <v>0</v>
      </c>
      <c r="F208" s="24">
        <v>0</v>
      </c>
      <c r="G208" s="12"/>
      <c r="H208" s="12"/>
      <c r="I208" s="24">
        <v>0</v>
      </c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</row>
    <row r="209" spans="1:25" ht="13.5" thickBot="1" x14ac:dyDescent="0.25">
      <c r="A209" s="24">
        <v>87</v>
      </c>
      <c r="B209" s="24">
        <v>225</v>
      </c>
      <c r="C209" s="28" t="s">
        <v>215</v>
      </c>
      <c r="D209" s="28" t="s">
        <v>188</v>
      </c>
      <c r="E209" s="24">
        <v>0</v>
      </c>
      <c r="F209" s="24">
        <v>0</v>
      </c>
      <c r="G209" s="12"/>
      <c r="H209" s="12"/>
      <c r="I209" s="24">
        <v>0</v>
      </c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</row>
    <row r="210" spans="1:25" ht="13.5" thickBot="1" x14ac:dyDescent="0.25">
      <c r="A210" s="24">
        <v>87</v>
      </c>
      <c r="B210" s="24">
        <v>144</v>
      </c>
      <c r="C210" s="74" t="s">
        <v>585</v>
      </c>
      <c r="D210" s="74" t="s">
        <v>550</v>
      </c>
      <c r="E210" s="24">
        <v>0</v>
      </c>
      <c r="F210" s="24">
        <v>0</v>
      </c>
      <c r="G210" s="12"/>
      <c r="H210" s="12"/>
      <c r="I210" s="24">
        <v>0</v>
      </c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</row>
    <row r="211" spans="1:25" ht="13.5" thickBot="1" x14ac:dyDescent="0.25">
      <c r="A211" s="24">
        <v>87</v>
      </c>
      <c r="B211" s="24">
        <v>126</v>
      </c>
      <c r="C211" s="74" t="s">
        <v>586</v>
      </c>
      <c r="D211" s="74" t="s">
        <v>587</v>
      </c>
      <c r="E211" s="24">
        <v>0</v>
      </c>
      <c r="F211" s="24">
        <v>0</v>
      </c>
      <c r="G211" s="12"/>
      <c r="H211" s="12"/>
      <c r="I211" s="24">
        <v>0</v>
      </c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</row>
    <row r="212" spans="1:25" ht="13.5" thickBot="1" x14ac:dyDescent="0.25">
      <c r="A212" s="24">
        <v>87</v>
      </c>
      <c r="B212" s="24">
        <v>225</v>
      </c>
      <c r="C212" s="74" t="s">
        <v>370</v>
      </c>
      <c r="D212" s="74" t="s">
        <v>20</v>
      </c>
      <c r="E212" s="24">
        <v>0</v>
      </c>
      <c r="F212" s="24">
        <v>0</v>
      </c>
      <c r="G212" s="12"/>
      <c r="H212" s="12"/>
      <c r="I212" s="24">
        <v>0</v>
      </c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</row>
    <row r="213" spans="1:25" ht="13.5" thickBot="1" x14ac:dyDescent="0.25">
      <c r="A213" s="24">
        <v>87</v>
      </c>
      <c r="B213" s="24">
        <v>85</v>
      </c>
      <c r="C213" s="74" t="s">
        <v>543</v>
      </c>
      <c r="D213" s="74" t="s">
        <v>181</v>
      </c>
      <c r="E213" s="24">
        <v>0</v>
      </c>
      <c r="F213" s="24">
        <v>0</v>
      </c>
      <c r="G213" s="12"/>
      <c r="H213" s="12"/>
      <c r="I213" s="24">
        <v>0</v>
      </c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</row>
    <row r="214" spans="1:25" ht="13.5" thickBot="1" x14ac:dyDescent="0.25">
      <c r="A214" s="24">
        <v>87</v>
      </c>
      <c r="B214" s="24">
        <v>163</v>
      </c>
      <c r="C214" s="74" t="s">
        <v>597</v>
      </c>
      <c r="D214" s="74" t="s">
        <v>598</v>
      </c>
      <c r="E214" s="24">
        <v>0</v>
      </c>
      <c r="F214" s="24">
        <v>0</v>
      </c>
      <c r="G214" s="12"/>
      <c r="H214" s="12"/>
      <c r="I214" s="24">
        <v>0</v>
      </c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</row>
    <row r="215" spans="1:25" ht="13.5" thickBot="1" x14ac:dyDescent="0.25">
      <c r="A215" s="24">
        <v>87</v>
      </c>
      <c r="B215" s="24">
        <v>205</v>
      </c>
      <c r="C215" s="74" t="s">
        <v>660</v>
      </c>
      <c r="D215" s="74" t="s">
        <v>661</v>
      </c>
      <c r="E215" s="24">
        <v>0</v>
      </c>
      <c r="F215" s="24">
        <v>0</v>
      </c>
      <c r="G215" s="12"/>
      <c r="H215" s="12"/>
      <c r="I215" s="24">
        <v>0</v>
      </c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</row>
    <row r="216" spans="1:25" ht="13.5" thickBot="1" x14ac:dyDescent="0.25">
      <c r="A216" s="24">
        <v>87</v>
      </c>
      <c r="B216" s="24">
        <v>168</v>
      </c>
      <c r="C216" s="28" t="s">
        <v>224</v>
      </c>
      <c r="D216" s="28" t="s">
        <v>270</v>
      </c>
      <c r="E216" s="24">
        <v>0</v>
      </c>
      <c r="F216" s="24">
        <v>0</v>
      </c>
      <c r="G216" s="12"/>
      <c r="H216" s="12"/>
      <c r="I216" s="24">
        <v>0</v>
      </c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</row>
    <row r="217" spans="1:25" ht="13.5" thickBot="1" x14ac:dyDescent="0.25">
      <c r="A217" s="24">
        <v>87</v>
      </c>
      <c r="B217" s="24">
        <v>225</v>
      </c>
      <c r="C217" s="28" t="s">
        <v>17</v>
      </c>
      <c r="D217" s="28" t="s">
        <v>198</v>
      </c>
      <c r="E217" s="24">
        <v>0</v>
      </c>
      <c r="F217" s="24">
        <v>0</v>
      </c>
      <c r="G217" s="12"/>
      <c r="H217" s="12"/>
      <c r="I217" s="24">
        <v>0</v>
      </c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</row>
    <row r="218" spans="1:25" ht="13.5" thickBot="1" x14ac:dyDescent="0.25">
      <c r="A218" s="24">
        <v>87</v>
      </c>
      <c r="B218" s="24">
        <v>89</v>
      </c>
      <c r="C218" s="74" t="s">
        <v>454</v>
      </c>
      <c r="D218" s="74" t="s">
        <v>455</v>
      </c>
      <c r="E218" s="24">
        <v>0</v>
      </c>
      <c r="F218" s="24">
        <v>0</v>
      </c>
      <c r="G218" s="12"/>
      <c r="H218" s="12"/>
      <c r="I218" s="24">
        <v>0</v>
      </c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</row>
    <row r="219" spans="1:25" ht="13.5" thickBot="1" x14ac:dyDescent="0.25">
      <c r="A219" s="24">
        <v>87</v>
      </c>
      <c r="B219" s="24">
        <v>68</v>
      </c>
      <c r="C219" s="74" t="s">
        <v>454</v>
      </c>
      <c r="D219" s="74" t="s">
        <v>26</v>
      </c>
      <c r="E219" s="24">
        <v>0</v>
      </c>
      <c r="F219" s="24">
        <v>0</v>
      </c>
      <c r="G219" s="12"/>
      <c r="H219" s="12"/>
      <c r="I219" s="24">
        <v>0</v>
      </c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</row>
    <row r="220" spans="1:25" ht="13.5" thickBot="1" x14ac:dyDescent="0.25">
      <c r="A220" s="24">
        <v>87</v>
      </c>
      <c r="B220" s="24">
        <v>225</v>
      </c>
      <c r="C220" s="28" t="s">
        <v>330</v>
      </c>
      <c r="D220" s="28" t="s">
        <v>317</v>
      </c>
      <c r="E220" s="24">
        <v>0</v>
      </c>
      <c r="F220" s="24">
        <v>0</v>
      </c>
      <c r="G220" s="12"/>
      <c r="H220" s="12"/>
      <c r="I220" s="24">
        <v>0</v>
      </c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</row>
    <row r="221" spans="1:25" ht="13.5" thickBot="1" x14ac:dyDescent="0.25">
      <c r="A221" s="24">
        <v>87</v>
      </c>
      <c r="B221" s="24">
        <v>225</v>
      </c>
      <c r="C221" s="74" t="s">
        <v>345</v>
      </c>
      <c r="D221" s="74" t="s">
        <v>126</v>
      </c>
      <c r="E221" s="24">
        <v>0</v>
      </c>
      <c r="F221" s="24">
        <v>0</v>
      </c>
      <c r="G221" s="12"/>
      <c r="H221" s="12"/>
      <c r="I221" s="24">
        <v>0</v>
      </c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</row>
    <row r="222" spans="1:25" ht="13.5" thickBot="1" x14ac:dyDescent="0.25">
      <c r="A222" s="24">
        <v>87</v>
      </c>
      <c r="B222" s="24">
        <v>225</v>
      </c>
      <c r="C222" s="74" t="s">
        <v>345</v>
      </c>
      <c r="D222" s="28" t="s">
        <v>346</v>
      </c>
      <c r="E222" s="24">
        <v>0</v>
      </c>
      <c r="F222" s="24">
        <v>0</v>
      </c>
      <c r="G222" s="12"/>
      <c r="H222" s="12"/>
      <c r="I222" s="24">
        <v>0</v>
      </c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</row>
    <row r="223" spans="1:25" ht="13.5" thickBot="1" x14ac:dyDescent="0.25">
      <c r="A223" s="24">
        <v>87</v>
      </c>
      <c r="B223" s="24">
        <v>225</v>
      </c>
      <c r="C223" s="27" t="s">
        <v>6</v>
      </c>
      <c r="D223" s="27" t="s">
        <v>18</v>
      </c>
      <c r="E223" s="24">
        <v>0</v>
      </c>
      <c r="F223" s="24">
        <v>0</v>
      </c>
      <c r="G223" s="12"/>
      <c r="H223" s="12"/>
      <c r="I223" s="24">
        <v>0</v>
      </c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</row>
    <row r="224" spans="1:25" ht="13.5" thickBot="1" x14ac:dyDescent="0.25">
      <c r="A224" s="24">
        <v>87</v>
      </c>
      <c r="B224" s="24">
        <v>141</v>
      </c>
      <c r="C224" s="74" t="s">
        <v>497</v>
      </c>
      <c r="D224" s="74" t="s">
        <v>498</v>
      </c>
      <c r="E224" s="24">
        <v>0</v>
      </c>
      <c r="F224" s="24">
        <v>0</v>
      </c>
      <c r="G224" s="12"/>
      <c r="H224" s="12"/>
      <c r="I224" s="24">
        <v>0</v>
      </c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</row>
    <row r="225" spans="1:25" ht="13.5" thickBot="1" x14ac:dyDescent="0.25">
      <c r="A225" s="24">
        <v>87</v>
      </c>
      <c r="B225" s="24">
        <v>225</v>
      </c>
      <c r="C225" s="28" t="s">
        <v>137</v>
      </c>
      <c r="D225" s="28" t="s">
        <v>60</v>
      </c>
      <c r="E225" s="24">
        <v>0</v>
      </c>
      <c r="F225" s="24">
        <v>0</v>
      </c>
      <c r="G225" s="12"/>
      <c r="H225" s="12"/>
      <c r="I225" s="24">
        <v>0</v>
      </c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</row>
    <row r="226" spans="1:25" ht="13.5" thickBot="1" x14ac:dyDescent="0.25">
      <c r="A226" s="24">
        <v>87</v>
      </c>
      <c r="B226" s="24">
        <v>225</v>
      </c>
      <c r="C226" s="27" t="s">
        <v>23</v>
      </c>
      <c r="D226" s="27" t="s">
        <v>126</v>
      </c>
      <c r="E226" s="24">
        <v>0</v>
      </c>
      <c r="F226" s="24">
        <v>0</v>
      </c>
      <c r="G226" s="12"/>
      <c r="H226" s="12"/>
      <c r="I226" s="24">
        <v>0</v>
      </c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</row>
    <row r="227" spans="1:25" ht="13.5" thickBot="1" x14ac:dyDescent="0.25">
      <c r="A227" s="24">
        <v>87</v>
      </c>
      <c r="B227" s="24">
        <v>225</v>
      </c>
      <c r="C227" s="27" t="s">
        <v>117</v>
      </c>
      <c r="D227" s="27" t="s">
        <v>24</v>
      </c>
      <c r="E227" s="24">
        <v>0</v>
      </c>
      <c r="F227" s="24">
        <v>0</v>
      </c>
      <c r="G227" s="12"/>
      <c r="H227" s="12"/>
      <c r="I227" s="24">
        <v>0</v>
      </c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</row>
    <row r="228" spans="1:25" ht="13.5" thickBot="1" x14ac:dyDescent="0.25">
      <c r="A228" s="24">
        <v>87</v>
      </c>
      <c r="B228" s="24">
        <v>225</v>
      </c>
      <c r="C228" s="28" t="s">
        <v>177</v>
      </c>
      <c r="D228" s="28" t="s">
        <v>135</v>
      </c>
      <c r="E228" s="24">
        <v>0</v>
      </c>
      <c r="F228" s="24">
        <v>0</v>
      </c>
      <c r="G228" s="12"/>
      <c r="H228" s="12"/>
      <c r="I228" s="24">
        <v>0</v>
      </c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</row>
    <row r="229" spans="1:25" ht="13.5" thickBot="1" x14ac:dyDescent="0.25">
      <c r="A229" s="24">
        <v>87</v>
      </c>
      <c r="B229" s="24">
        <v>225</v>
      </c>
      <c r="C229" s="74" t="s">
        <v>447</v>
      </c>
      <c r="D229" s="74" t="s">
        <v>448</v>
      </c>
      <c r="E229" s="24">
        <v>0</v>
      </c>
      <c r="F229" s="24">
        <v>0</v>
      </c>
      <c r="G229" s="12"/>
      <c r="H229" s="12"/>
      <c r="I229" s="24">
        <v>0</v>
      </c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</row>
    <row r="230" spans="1:25" ht="13.5" thickBot="1" x14ac:dyDescent="0.25">
      <c r="A230" s="24">
        <v>87</v>
      </c>
      <c r="B230" s="24">
        <v>129</v>
      </c>
      <c r="C230" s="74" t="s">
        <v>506</v>
      </c>
      <c r="D230" s="74" t="s">
        <v>283</v>
      </c>
      <c r="E230" s="24">
        <v>0</v>
      </c>
      <c r="F230" s="24">
        <v>0</v>
      </c>
      <c r="G230" s="12"/>
      <c r="H230" s="12"/>
      <c r="I230" s="24">
        <v>0</v>
      </c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</row>
    <row r="231" spans="1:25" ht="13.5" thickBot="1" x14ac:dyDescent="0.25">
      <c r="A231" s="24">
        <v>87</v>
      </c>
      <c r="B231" s="24">
        <v>225</v>
      </c>
      <c r="C231" s="28" t="s">
        <v>167</v>
      </c>
      <c r="D231" s="28" t="s">
        <v>166</v>
      </c>
      <c r="E231" s="24">
        <v>0</v>
      </c>
      <c r="F231" s="24">
        <v>0</v>
      </c>
      <c r="G231" s="12"/>
      <c r="H231" s="12"/>
      <c r="I231" s="24">
        <v>0</v>
      </c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</row>
    <row r="232" spans="1:25" ht="13.5" thickBot="1" x14ac:dyDescent="0.25">
      <c r="A232" s="24">
        <v>87</v>
      </c>
      <c r="B232" s="24">
        <v>225</v>
      </c>
      <c r="C232" s="27" t="s">
        <v>67</v>
      </c>
      <c r="D232" s="27" t="s">
        <v>26</v>
      </c>
      <c r="E232" s="24">
        <v>0</v>
      </c>
      <c r="F232" s="24">
        <v>0</v>
      </c>
      <c r="G232" s="12"/>
      <c r="H232" s="12"/>
      <c r="I232" s="24">
        <v>0</v>
      </c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</row>
    <row r="233" spans="1:25" ht="13.5" thickBot="1" x14ac:dyDescent="0.25">
      <c r="A233" s="24">
        <v>87</v>
      </c>
      <c r="B233" s="24">
        <v>225</v>
      </c>
      <c r="C233" s="28" t="s">
        <v>68</v>
      </c>
      <c r="D233" s="28" t="s">
        <v>143</v>
      </c>
      <c r="E233" s="24">
        <v>0</v>
      </c>
      <c r="F233" s="24">
        <v>0</v>
      </c>
      <c r="G233" s="12"/>
      <c r="H233" s="12"/>
      <c r="I233" s="24">
        <v>0</v>
      </c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</row>
    <row r="234" spans="1:25" ht="13.5" thickBot="1" x14ac:dyDescent="0.25">
      <c r="A234" s="24">
        <v>87</v>
      </c>
      <c r="B234" s="24">
        <v>225</v>
      </c>
      <c r="C234" s="27" t="s">
        <v>68</v>
      </c>
      <c r="D234" s="27" t="s">
        <v>22</v>
      </c>
      <c r="E234" s="24">
        <v>0</v>
      </c>
      <c r="F234" s="24">
        <v>0</v>
      </c>
      <c r="G234" s="12"/>
      <c r="H234" s="12"/>
      <c r="I234" s="24">
        <v>0</v>
      </c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</row>
    <row r="235" spans="1:25" ht="13.5" thickBot="1" x14ac:dyDescent="0.25">
      <c r="A235" s="24">
        <v>87</v>
      </c>
      <c r="B235" s="24">
        <v>45</v>
      </c>
      <c r="C235" s="27" t="s">
        <v>101</v>
      </c>
      <c r="D235" s="27" t="s">
        <v>16</v>
      </c>
      <c r="E235" s="24">
        <v>0</v>
      </c>
      <c r="F235" s="24">
        <v>0</v>
      </c>
      <c r="G235" s="12"/>
      <c r="H235" s="12"/>
      <c r="I235" s="24">
        <v>0</v>
      </c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</row>
    <row r="236" spans="1:25" ht="13.5" thickBot="1" x14ac:dyDescent="0.25">
      <c r="A236" s="24">
        <v>87</v>
      </c>
      <c r="B236" s="24">
        <v>78</v>
      </c>
      <c r="C236" s="28" t="s">
        <v>266</v>
      </c>
      <c r="D236" s="28" t="s">
        <v>267</v>
      </c>
      <c r="E236" s="24">
        <v>0</v>
      </c>
      <c r="F236" s="24">
        <v>0</v>
      </c>
      <c r="G236" s="12"/>
      <c r="H236" s="12"/>
      <c r="I236" s="24">
        <v>0</v>
      </c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</row>
    <row r="237" spans="1:25" ht="13.5" thickBot="1" x14ac:dyDescent="0.25">
      <c r="A237" s="24">
        <v>87</v>
      </c>
      <c r="B237" s="24">
        <v>168</v>
      </c>
      <c r="C237" s="74" t="s">
        <v>626</v>
      </c>
      <c r="D237" s="74" t="s">
        <v>627</v>
      </c>
      <c r="E237" s="24">
        <v>0</v>
      </c>
      <c r="F237" s="24">
        <v>0</v>
      </c>
      <c r="G237" s="12"/>
      <c r="H237" s="12"/>
      <c r="I237" s="24">
        <v>0</v>
      </c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</row>
    <row r="238" spans="1:25" ht="13.5" thickBot="1" x14ac:dyDescent="0.25">
      <c r="A238" s="24">
        <v>87</v>
      </c>
      <c r="B238" s="24">
        <v>146</v>
      </c>
      <c r="C238" s="74" t="s">
        <v>526</v>
      </c>
      <c r="D238" s="74" t="s">
        <v>32</v>
      </c>
      <c r="E238" s="24">
        <v>0</v>
      </c>
      <c r="F238" s="24">
        <v>0</v>
      </c>
      <c r="G238" s="12"/>
      <c r="H238" s="12"/>
      <c r="I238" s="24">
        <v>0</v>
      </c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</row>
    <row r="239" spans="1:25" ht="13.5" thickBot="1" x14ac:dyDescent="0.25">
      <c r="A239" s="24">
        <v>87</v>
      </c>
      <c r="B239" s="24">
        <v>106</v>
      </c>
      <c r="C239" s="28" t="s">
        <v>251</v>
      </c>
      <c r="D239" s="28" t="s">
        <v>286</v>
      </c>
      <c r="E239" s="24">
        <v>0</v>
      </c>
      <c r="F239" s="24">
        <v>0</v>
      </c>
      <c r="G239" s="12"/>
      <c r="H239" s="12"/>
      <c r="I239" s="24">
        <v>0</v>
      </c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</row>
    <row r="240" spans="1:25" ht="13.5" thickBot="1" x14ac:dyDescent="0.25">
      <c r="A240" s="24">
        <v>87</v>
      </c>
      <c r="B240" s="24">
        <v>154</v>
      </c>
      <c r="C240" s="28" t="s">
        <v>251</v>
      </c>
      <c r="D240" s="28" t="s">
        <v>292</v>
      </c>
      <c r="E240" s="24">
        <v>0</v>
      </c>
      <c r="F240" s="24">
        <v>0</v>
      </c>
      <c r="G240" s="12"/>
      <c r="H240" s="12"/>
      <c r="I240" s="24">
        <v>0</v>
      </c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</row>
    <row r="241" spans="1:25" ht="13.5" thickBot="1" x14ac:dyDescent="0.25">
      <c r="A241" s="24">
        <v>87</v>
      </c>
      <c r="B241" s="24">
        <v>67</v>
      </c>
      <c r="C241" s="28" t="s">
        <v>302</v>
      </c>
      <c r="D241" s="28" t="s">
        <v>298</v>
      </c>
      <c r="E241" s="24">
        <v>0</v>
      </c>
      <c r="F241" s="24">
        <v>0</v>
      </c>
      <c r="G241" s="12"/>
      <c r="H241" s="12"/>
      <c r="I241" s="24">
        <v>0</v>
      </c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</row>
    <row r="242" spans="1:25" ht="13.5" thickBot="1" x14ac:dyDescent="0.25">
      <c r="A242" s="24">
        <v>87</v>
      </c>
      <c r="B242" s="24">
        <v>199</v>
      </c>
      <c r="C242" s="74" t="s">
        <v>623</v>
      </c>
      <c r="D242" s="74" t="s">
        <v>150</v>
      </c>
      <c r="E242" s="24">
        <v>0</v>
      </c>
      <c r="F242" s="24">
        <v>0</v>
      </c>
      <c r="G242" s="12"/>
      <c r="H242" s="12"/>
      <c r="I242" s="24">
        <v>0</v>
      </c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</row>
    <row r="243" spans="1:25" ht="13.5" thickBot="1" x14ac:dyDescent="0.25">
      <c r="A243" s="24">
        <v>87</v>
      </c>
      <c r="B243" s="24">
        <v>165</v>
      </c>
      <c r="C243" s="74" t="s">
        <v>639</v>
      </c>
      <c r="D243" s="74" t="s">
        <v>640</v>
      </c>
      <c r="E243" s="24">
        <v>0</v>
      </c>
      <c r="F243" s="24">
        <v>0</v>
      </c>
      <c r="G243" s="12"/>
      <c r="H243" s="12"/>
      <c r="I243" s="24">
        <v>0</v>
      </c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</row>
    <row r="244" spans="1:25" ht="13.5" thickBot="1" x14ac:dyDescent="0.25">
      <c r="A244" s="24">
        <v>87</v>
      </c>
      <c r="B244" s="24">
        <v>70</v>
      </c>
      <c r="C244" s="27" t="s">
        <v>19</v>
      </c>
      <c r="D244" s="27" t="s">
        <v>20</v>
      </c>
      <c r="E244" s="24">
        <v>0</v>
      </c>
      <c r="F244" s="24">
        <v>0</v>
      </c>
      <c r="G244" s="12"/>
      <c r="H244" s="12"/>
      <c r="I244" s="24">
        <v>0</v>
      </c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</row>
    <row r="245" spans="1:25" ht="13.5" thickBot="1" x14ac:dyDescent="0.25">
      <c r="A245" s="24">
        <v>87</v>
      </c>
      <c r="B245" s="24">
        <v>194</v>
      </c>
      <c r="C245" s="74" t="s">
        <v>19</v>
      </c>
      <c r="D245" s="74" t="s">
        <v>118</v>
      </c>
      <c r="E245" s="24">
        <v>0</v>
      </c>
      <c r="F245" s="24">
        <v>0</v>
      </c>
      <c r="G245" s="12"/>
      <c r="H245" s="12"/>
      <c r="I245" s="24">
        <v>0</v>
      </c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</row>
    <row r="246" spans="1:25" ht="13.5" thickBot="1" x14ac:dyDescent="0.25">
      <c r="A246" s="24">
        <v>87</v>
      </c>
      <c r="B246" s="24">
        <v>150</v>
      </c>
      <c r="C246" s="28" t="s">
        <v>19</v>
      </c>
      <c r="D246" s="74" t="s">
        <v>26</v>
      </c>
      <c r="E246" s="24">
        <v>0</v>
      </c>
      <c r="F246" s="24">
        <v>0</v>
      </c>
      <c r="G246" s="12"/>
      <c r="H246" s="12"/>
      <c r="I246" s="24">
        <v>0</v>
      </c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</row>
    <row r="247" spans="1:25" ht="13.5" thickBot="1" x14ac:dyDescent="0.25">
      <c r="A247" s="24">
        <v>87</v>
      </c>
      <c r="B247" s="24">
        <v>225</v>
      </c>
      <c r="C247" s="74" t="s">
        <v>371</v>
      </c>
      <c r="D247" s="74" t="s">
        <v>372</v>
      </c>
      <c r="E247" s="24">
        <v>0</v>
      </c>
      <c r="F247" s="24">
        <v>0</v>
      </c>
      <c r="G247" s="12"/>
      <c r="H247" s="12"/>
      <c r="I247" s="24">
        <v>0</v>
      </c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</row>
    <row r="248" spans="1:25" ht="13.5" thickBot="1" x14ac:dyDescent="0.25">
      <c r="A248" s="24">
        <v>87</v>
      </c>
      <c r="B248" s="24">
        <v>225</v>
      </c>
      <c r="C248" s="74" t="s">
        <v>437</v>
      </c>
      <c r="D248" s="74" t="s">
        <v>449</v>
      </c>
      <c r="E248" s="24">
        <v>0</v>
      </c>
      <c r="F248" s="24">
        <v>0</v>
      </c>
      <c r="G248" s="12"/>
      <c r="H248" s="12"/>
      <c r="I248" s="24">
        <v>0</v>
      </c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</row>
    <row r="249" spans="1:25" ht="13.5" thickBot="1" x14ac:dyDescent="0.25">
      <c r="A249" s="24">
        <v>87</v>
      </c>
      <c r="B249" s="24">
        <v>120</v>
      </c>
      <c r="C249" s="28" t="s">
        <v>325</v>
      </c>
      <c r="D249" s="28" t="s">
        <v>210</v>
      </c>
      <c r="E249" s="24">
        <v>0</v>
      </c>
      <c r="F249" s="24">
        <v>0</v>
      </c>
      <c r="G249" s="12"/>
      <c r="H249" s="12"/>
      <c r="I249" s="24">
        <v>0</v>
      </c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</row>
    <row r="250" spans="1:25" ht="13.5" thickBot="1" x14ac:dyDescent="0.25">
      <c r="A250" s="24">
        <v>87</v>
      </c>
      <c r="B250" s="24">
        <v>167</v>
      </c>
      <c r="C250" s="74" t="s">
        <v>607</v>
      </c>
      <c r="D250" s="74" t="s">
        <v>608</v>
      </c>
      <c r="E250" s="24">
        <v>0</v>
      </c>
      <c r="F250" s="24">
        <v>0</v>
      </c>
      <c r="G250" s="12"/>
      <c r="H250" s="12"/>
      <c r="I250" s="24">
        <v>0</v>
      </c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66"/>
      <c r="V250" s="30"/>
      <c r="W250" s="30"/>
      <c r="X250" s="30"/>
      <c r="Y250" s="30"/>
    </row>
    <row r="251" spans="1:25" ht="13.5" thickBot="1" x14ac:dyDescent="0.25">
      <c r="A251" s="24">
        <v>87</v>
      </c>
      <c r="B251" s="24">
        <v>225</v>
      </c>
      <c r="C251" s="28" t="s">
        <v>127</v>
      </c>
      <c r="D251" s="28" t="s">
        <v>141</v>
      </c>
      <c r="E251" s="24">
        <v>0</v>
      </c>
      <c r="F251" s="24">
        <v>0</v>
      </c>
      <c r="G251" s="12"/>
      <c r="H251" s="12"/>
      <c r="I251" s="24">
        <v>0</v>
      </c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</row>
    <row r="252" spans="1:25" ht="13.5" thickBot="1" x14ac:dyDescent="0.25">
      <c r="A252" s="24">
        <v>87</v>
      </c>
      <c r="B252" s="24">
        <v>225</v>
      </c>
      <c r="C252" s="28" t="s">
        <v>239</v>
      </c>
      <c r="D252" s="28" t="s">
        <v>100</v>
      </c>
      <c r="E252" s="24">
        <v>0</v>
      </c>
      <c r="F252" s="24">
        <v>0</v>
      </c>
      <c r="G252" s="12"/>
      <c r="H252" s="12"/>
      <c r="I252" s="24">
        <v>0</v>
      </c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66"/>
      <c r="V252" s="30"/>
      <c r="W252" s="30"/>
      <c r="X252" s="30"/>
      <c r="Y252" s="30"/>
    </row>
    <row r="253" spans="1:25" ht="13.5" thickBot="1" x14ac:dyDescent="0.25">
      <c r="A253" s="24">
        <v>87</v>
      </c>
      <c r="B253" s="24">
        <v>52</v>
      </c>
      <c r="C253" s="28" t="s">
        <v>276</v>
      </c>
      <c r="D253" s="28" t="s">
        <v>61</v>
      </c>
      <c r="E253" s="24">
        <v>0</v>
      </c>
      <c r="F253" s="24">
        <v>0</v>
      </c>
      <c r="G253" s="12"/>
      <c r="H253" s="12"/>
      <c r="I253" s="24">
        <v>0</v>
      </c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66"/>
      <c r="V253" s="30"/>
      <c r="W253" s="30"/>
      <c r="X253" s="30"/>
    </row>
    <row r="254" spans="1:25" ht="13.5" thickBot="1" x14ac:dyDescent="0.25">
      <c r="A254" s="24">
        <v>87</v>
      </c>
      <c r="B254" s="24">
        <v>199</v>
      </c>
      <c r="C254" s="74" t="s">
        <v>624</v>
      </c>
      <c r="D254" s="74" t="s">
        <v>422</v>
      </c>
      <c r="E254" s="24">
        <v>0</v>
      </c>
      <c r="F254" s="24">
        <v>0</v>
      </c>
      <c r="G254" s="12"/>
      <c r="H254" s="12"/>
      <c r="I254" s="24">
        <v>0</v>
      </c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</row>
    <row r="255" spans="1:25" ht="13.5" thickBot="1" x14ac:dyDescent="0.25">
      <c r="A255" s="24">
        <v>87</v>
      </c>
      <c r="B255" s="24">
        <v>197</v>
      </c>
      <c r="C255" s="74" t="s">
        <v>637</v>
      </c>
      <c r="D255" s="74" t="s">
        <v>638</v>
      </c>
      <c r="E255" s="24">
        <v>0</v>
      </c>
      <c r="F255" s="24">
        <v>0</v>
      </c>
      <c r="G255" s="12"/>
      <c r="H255" s="12"/>
      <c r="I255" s="24">
        <v>0</v>
      </c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</row>
    <row r="256" spans="1:25" ht="13.5" thickBot="1" x14ac:dyDescent="0.25">
      <c r="A256" s="24">
        <v>87</v>
      </c>
      <c r="B256" s="24">
        <v>216</v>
      </c>
      <c r="C256" s="74" t="s">
        <v>636</v>
      </c>
      <c r="D256" s="74" t="s">
        <v>126</v>
      </c>
      <c r="E256" s="24">
        <v>0</v>
      </c>
      <c r="F256" s="24">
        <v>0</v>
      </c>
      <c r="G256" s="12"/>
      <c r="H256" s="12"/>
      <c r="I256" s="24">
        <v>0</v>
      </c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</row>
    <row r="257" spans="1:25" ht="13.5" thickBot="1" x14ac:dyDescent="0.25">
      <c r="A257" s="24">
        <v>87</v>
      </c>
      <c r="B257" s="24">
        <v>103</v>
      </c>
      <c r="C257" s="28" t="s">
        <v>299</v>
      </c>
      <c r="D257" s="28" t="s">
        <v>102</v>
      </c>
      <c r="E257" s="24">
        <v>0</v>
      </c>
      <c r="F257" s="24">
        <v>0</v>
      </c>
      <c r="G257" s="12"/>
      <c r="H257" s="12"/>
      <c r="I257" s="24">
        <v>0</v>
      </c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</row>
    <row r="258" spans="1:25" ht="13.5" thickBot="1" x14ac:dyDescent="0.25">
      <c r="A258" s="24">
        <v>87</v>
      </c>
      <c r="B258" s="24">
        <v>20</v>
      </c>
      <c r="C258" s="28" t="s">
        <v>203</v>
      </c>
      <c r="D258" s="28" t="s">
        <v>204</v>
      </c>
      <c r="E258" s="24">
        <v>0</v>
      </c>
      <c r="F258" s="24">
        <v>0</v>
      </c>
      <c r="G258" s="12"/>
      <c r="H258" s="12"/>
      <c r="I258" s="24">
        <v>0</v>
      </c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</row>
    <row r="259" spans="1:25" ht="13.5" thickBot="1" x14ac:dyDescent="0.25">
      <c r="A259" s="24">
        <v>87</v>
      </c>
      <c r="B259" s="24">
        <v>61</v>
      </c>
      <c r="C259" s="28" t="s">
        <v>319</v>
      </c>
      <c r="D259" s="28" t="s">
        <v>144</v>
      </c>
      <c r="E259" s="24">
        <v>0</v>
      </c>
      <c r="F259" s="24">
        <v>0</v>
      </c>
      <c r="G259" s="12"/>
      <c r="H259" s="12"/>
      <c r="I259" s="24">
        <v>0</v>
      </c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</row>
    <row r="260" spans="1:25" ht="13.5" thickBot="1" x14ac:dyDescent="0.25">
      <c r="A260" s="24">
        <v>87</v>
      </c>
      <c r="B260" s="24">
        <v>216</v>
      </c>
      <c r="C260" s="74" t="s">
        <v>658</v>
      </c>
      <c r="D260" s="74" t="s">
        <v>659</v>
      </c>
      <c r="E260" s="24">
        <v>0</v>
      </c>
      <c r="F260" s="24">
        <v>0</v>
      </c>
      <c r="G260" s="12"/>
      <c r="H260" s="12"/>
      <c r="I260" s="24">
        <v>0</v>
      </c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</row>
    <row r="261" spans="1:25" ht="13.5" thickBot="1" x14ac:dyDescent="0.25">
      <c r="A261" s="24">
        <v>87</v>
      </c>
      <c r="B261" s="24">
        <v>173</v>
      </c>
      <c r="C261" s="74" t="s">
        <v>456</v>
      </c>
      <c r="D261" s="74" t="s">
        <v>422</v>
      </c>
      <c r="E261" s="24">
        <v>0</v>
      </c>
      <c r="F261" s="24">
        <v>0</v>
      </c>
      <c r="G261" s="12"/>
      <c r="H261" s="12"/>
      <c r="I261" s="24">
        <v>0</v>
      </c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</row>
    <row r="262" spans="1:25" ht="13.5" thickBot="1" x14ac:dyDescent="0.25">
      <c r="A262" s="24">
        <v>87</v>
      </c>
      <c r="B262" s="24">
        <v>97</v>
      </c>
      <c r="C262" s="74" t="s">
        <v>361</v>
      </c>
      <c r="D262" s="74" t="s">
        <v>64</v>
      </c>
      <c r="E262" s="24">
        <v>0</v>
      </c>
      <c r="F262" s="24">
        <v>0</v>
      </c>
      <c r="G262" s="12"/>
      <c r="H262" s="12"/>
      <c r="I262" s="24">
        <v>0</v>
      </c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</row>
    <row r="263" spans="1:25" ht="13.5" thickBot="1" x14ac:dyDescent="0.25">
      <c r="A263" s="24">
        <v>87</v>
      </c>
      <c r="B263" s="24">
        <v>154</v>
      </c>
      <c r="C263" s="74" t="s">
        <v>594</v>
      </c>
      <c r="D263" s="74" t="s">
        <v>131</v>
      </c>
      <c r="E263" s="24">
        <v>0</v>
      </c>
      <c r="F263" s="24">
        <v>0</v>
      </c>
      <c r="G263" s="12"/>
      <c r="H263" s="12"/>
      <c r="I263" s="24">
        <v>0</v>
      </c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</row>
    <row r="264" spans="1:25" ht="13.5" thickBot="1" x14ac:dyDescent="0.25">
      <c r="A264" s="24">
        <v>87</v>
      </c>
      <c r="B264" s="24">
        <v>51</v>
      </c>
      <c r="C264" s="39" t="s">
        <v>34</v>
      </c>
      <c r="D264" s="39" t="s">
        <v>35</v>
      </c>
      <c r="E264" s="24">
        <v>0</v>
      </c>
      <c r="F264" s="24">
        <v>0</v>
      </c>
      <c r="G264" s="12"/>
      <c r="H264" s="12"/>
      <c r="I264" s="24">
        <v>0</v>
      </c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</row>
    <row r="265" spans="1:25" ht="13.5" thickBot="1" x14ac:dyDescent="0.25">
      <c r="A265" s="24">
        <v>87</v>
      </c>
      <c r="B265" s="24">
        <v>194</v>
      </c>
      <c r="C265" s="28" t="s">
        <v>347</v>
      </c>
      <c r="D265" s="74" t="s">
        <v>421</v>
      </c>
      <c r="E265" s="24">
        <v>0</v>
      </c>
      <c r="F265" s="24">
        <v>0</v>
      </c>
      <c r="G265" s="12"/>
      <c r="H265" s="12"/>
      <c r="I265" s="24">
        <v>0</v>
      </c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</row>
    <row r="266" spans="1:25" ht="13.5" thickBot="1" x14ac:dyDescent="0.25">
      <c r="A266" s="24">
        <v>87</v>
      </c>
      <c r="B266" s="24">
        <v>185</v>
      </c>
      <c r="C266" s="74" t="s">
        <v>347</v>
      </c>
      <c r="D266" s="74" t="s">
        <v>139</v>
      </c>
      <c r="E266" s="24">
        <v>0</v>
      </c>
      <c r="F266" s="24">
        <v>0</v>
      </c>
      <c r="G266" s="12"/>
      <c r="H266" s="12"/>
      <c r="I266" s="24">
        <v>0</v>
      </c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</row>
    <row r="267" spans="1:25" ht="13.5" thickBot="1" x14ac:dyDescent="0.25">
      <c r="A267" s="24">
        <v>87</v>
      </c>
      <c r="B267" s="24">
        <v>84</v>
      </c>
      <c r="C267" s="74" t="s">
        <v>549</v>
      </c>
      <c r="D267" s="74" t="s">
        <v>548</v>
      </c>
      <c r="E267" s="24">
        <v>0</v>
      </c>
      <c r="F267" s="24">
        <v>0</v>
      </c>
      <c r="G267" s="12"/>
      <c r="H267" s="12"/>
      <c r="I267" s="24">
        <v>0</v>
      </c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</row>
    <row r="268" spans="1:25" ht="13.5" thickBot="1" x14ac:dyDescent="0.25">
      <c r="A268" s="24">
        <v>87</v>
      </c>
      <c r="B268" s="24">
        <v>225</v>
      </c>
      <c r="C268" s="74" t="s">
        <v>383</v>
      </c>
      <c r="D268" s="74" t="s">
        <v>384</v>
      </c>
      <c r="E268" s="24">
        <v>0</v>
      </c>
      <c r="F268" s="24">
        <v>0</v>
      </c>
      <c r="G268" s="12"/>
      <c r="H268" s="12"/>
      <c r="I268" s="24">
        <v>0</v>
      </c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</row>
    <row r="269" spans="1:25" ht="13.5" thickBot="1" x14ac:dyDescent="0.25">
      <c r="A269" s="24">
        <v>87</v>
      </c>
      <c r="B269" s="24">
        <v>137</v>
      </c>
      <c r="C269" s="28" t="s">
        <v>320</v>
      </c>
      <c r="D269" s="28" t="s">
        <v>317</v>
      </c>
      <c r="E269" s="24">
        <v>0</v>
      </c>
      <c r="F269" s="24">
        <v>0</v>
      </c>
      <c r="G269" s="12"/>
      <c r="H269" s="12"/>
      <c r="I269" s="24">
        <v>0</v>
      </c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</row>
    <row r="270" spans="1:25" ht="13.5" thickBot="1" x14ac:dyDescent="0.25">
      <c r="A270" s="24">
        <v>87</v>
      </c>
      <c r="B270" s="24">
        <v>191</v>
      </c>
      <c r="C270" s="74" t="s">
        <v>544</v>
      </c>
      <c r="D270" s="74" t="s">
        <v>545</v>
      </c>
      <c r="E270" s="24">
        <v>0</v>
      </c>
      <c r="F270" s="24">
        <v>0</v>
      </c>
      <c r="G270" s="12"/>
      <c r="H270" s="12"/>
      <c r="I270" s="24">
        <v>0</v>
      </c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</row>
    <row r="271" spans="1:25" ht="13.5" thickBot="1" x14ac:dyDescent="0.25">
      <c r="A271" s="24">
        <v>87</v>
      </c>
      <c r="B271" s="24">
        <v>85</v>
      </c>
      <c r="C271" s="39" t="s">
        <v>97</v>
      </c>
      <c r="D271" s="39" t="s">
        <v>9</v>
      </c>
      <c r="E271" s="24">
        <v>0</v>
      </c>
      <c r="F271" s="24">
        <v>0</v>
      </c>
      <c r="G271" s="12"/>
      <c r="H271" s="12"/>
      <c r="I271" s="24">
        <v>0</v>
      </c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</row>
    <row r="272" spans="1:25" ht="13.5" thickBot="1" x14ac:dyDescent="0.25">
      <c r="A272" s="24">
        <v>87</v>
      </c>
      <c r="B272" s="24">
        <v>160</v>
      </c>
      <c r="C272" s="74" t="s">
        <v>588</v>
      </c>
      <c r="D272" s="74" t="s">
        <v>589</v>
      </c>
      <c r="E272" s="24">
        <v>0</v>
      </c>
      <c r="F272" s="24">
        <v>0</v>
      </c>
      <c r="G272" s="12"/>
      <c r="H272" s="12"/>
      <c r="I272" s="24">
        <v>0</v>
      </c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</row>
    <row r="273" spans="1:25" ht="13.5" thickBot="1" x14ac:dyDescent="0.25">
      <c r="A273" s="24">
        <v>87</v>
      </c>
      <c r="B273" s="24">
        <v>225</v>
      </c>
      <c r="C273" s="28" t="s">
        <v>228</v>
      </c>
      <c r="D273" s="28" t="s">
        <v>32</v>
      </c>
      <c r="E273" s="24">
        <v>0</v>
      </c>
      <c r="F273" s="24">
        <v>0</v>
      </c>
      <c r="G273" s="12"/>
      <c r="H273" s="12"/>
      <c r="I273" s="24">
        <v>0</v>
      </c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</row>
    <row r="274" spans="1:25" ht="13.5" thickBot="1" x14ac:dyDescent="0.25">
      <c r="A274" s="24">
        <v>87</v>
      </c>
      <c r="B274" s="24">
        <v>225</v>
      </c>
      <c r="C274" s="28" t="s">
        <v>164</v>
      </c>
      <c r="D274" s="28" t="s">
        <v>9</v>
      </c>
      <c r="E274" s="24">
        <v>0</v>
      </c>
      <c r="F274" s="24">
        <v>0</v>
      </c>
      <c r="G274" s="12"/>
      <c r="H274" s="12"/>
      <c r="I274" s="24">
        <v>0</v>
      </c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</row>
    <row r="275" spans="1:25" ht="13.5" thickBot="1" x14ac:dyDescent="0.25">
      <c r="A275" s="24">
        <v>87</v>
      </c>
      <c r="B275" s="24">
        <v>225</v>
      </c>
      <c r="C275" s="28" t="s">
        <v>246</v>
      </c>
      <c r="D275" s="28" t="s">
        <v>217</v>
      </c>
      <c r="E275" s="24">
        <v>0</v>
      </c>
      <c r="F275" s="24">
        <v>0</v>
      </c>
      <c r="G275" s="12"/>
      <c r="H275" s="12"/>
      <c r="I275" s="24">
        <v>0</v>
      </c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</row>
    <row r="276" spans="1:25" ht="13.5" thickBot="1" x14ac:dyDescent="0.25">
      <c r="A276" s="24">
        <v>87</v>
      </c>
      <c r="B276" s="24">
        <v>225</v>
      </c>
      <c r="C276" s="12" t="s">
        <v>236</v>
      </c>
      <c r="D276" s="12" t="s">
        <v>237</v>
      </c>
      <c r="E276" s="24">
        <v>0</v>
      </c>
      <c r="F276" s="24">
        <v>0</v>
      </c>
      <c r="G276" s="12"/>
      <c r="H276" s="12"/>
      <c r="I276" s="24">
        <v>0</v>
      </c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</row>
    <row r="277" spans="1:25" ht="13.5" thickBot="1" x14ac:dyDescent="0.25">
      <c r="A277" s="24">
        <v>87</v>
      </c>
      <c r="B277" s="24">
        <v>225</v>
      </c>
      <c r="C277" s="28" t="s">
        <v>240</v>
      </c>
      <c r="D277" s="28" t="s">
        <v>16</v>
      </c>
      <c r="E277" s="24">
        <v>0</v>
      </c>
      <c r="F277" s="24">
        <v>0</v>
      </c>
      <c r="G277" s="12"/>
      <c r="H277" s="12"/>
      <c r="I277" s="24">
        <v>0</v>
      </c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</row>
    <row r="278" spans="1:25" ht="13.5" thickBot="1" x14ac:dyDescent="0.25">
      <c r="A278" s="24">
        <v>87</v>
      </c>
      <c r="B278" s="24">
        <v>10</v>
      </c>
      <c r="C278" s="28" t="s">
        <v>248</v>
      </c>
      <c r="D278" s="28" t="s">
        <v>59</v>
      </c>
      <c r="E278" s="24">
        <v>0</v>
      </c>
      <c r="F278" s="24">
        <v>0</v>
      </c>
      <c r="G278" s="12"/>
      <c r="H278" s="12"/>
      <c r="I278" s="24">
        <v>0</v>
      </c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</row>
    <row r="279" spans="1:25" ht="13.5" thickBot="1" x14ac:dyDescent="0.25">
      <c r="A279" s="24">
        <v>87</v>
      </c>
      <c r="B279" s="24">
        <v>225</v>
      </c>
      <c r="C279" s="28" t="s">
        <v>235</v>
      </c>
      <c r="D279" s="28" t="s">
        <v>11</v>
      </c>
      <c r="E279" s="24">
        <v>0</v>
      </c>
      <c r="F279" s="24">
        <v>0</v>
      </c>
      <c r="G279" s="12"/>
      <c r="H279" s="12"/>
      <c r="I279" s="24">
        <v>0</v>
      </c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</row>
    <row r="280" spans="1:25" ht="13.5" thickBot="1" x14ac:dyDescent="0.25">
      <c r="A280" s="24">
        <v>87</v>
      </c>
      <c r="B280" s="24">
        <v>179</v>
      </c>
      <c r="C280" s="74" t="s">
        <v>551</v>
      </c>
      <c r="D280" s="74" t="s">
        <v>552</v>
      </c>
      <c r="E280" s="24">
        <v>0</v>
      </c>
      <c r="F280" s="24">
        <v>0</v>
      </c>
      <c r="G280" s="12"/>
      <c r="H280" s="12"/>
      <c r="I280" s="24">
        <v>0</v>
      </c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</row>
    <row r="281" spans="1:25" ht="13.5" thickBot="1" x14ac:dyDescent="0.25">
      <c r="A281" s="24">
        <v>87</v>
      </c>
      <c r="B281" s="24">
        <v>135</v>
      </c>
      <c r="C281" s="39" t="s">
        <v>103</v>
      </c>
      <c r="D281" s="39" t="s">
        <v>18</v>
      </c>
      <c r="E281" s="24">
        <v>0</v>
      </c>
      <c r="F281" s="24">
        <v>0</v>
      </c>
      <c r="G281" s="12"/>
      <c r="H281" s="12"/>
      <c r="I281" s="24">
        <v>0</v>
      </c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</row>
    <row r="282" spans="1:25" ht="13.5" thickBot="1" x14ac:dyDescent="0.25">
      <c r="A282" s="24">
        <v>87</v>
      </c>
      <c r="B282" s="24">
        <v>208</v>
      </c>
      <c r="C282" s="74" t="s">
        <v>642</v>
      </c>
      <c r="D282" s="74" t="s">
        <v>643</v>
      </c>
      <c r="E282" s="24">
        <v>0</v>
      </c>
      <c r="F282" s="24">
        <v>0</v>
      </c>
      <c r="G282" s="12"/>
      <c r="H282" s="12"/>
      <c r="I282" s="24">
        <v>0</v>
      </c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</row>
    <row r="283" spans="1:25" ht="13.5" thickBot="1" x14ac:dyDescent="0.25">
      <c r="A283" s="24">
        <v>87</v>
      </c>
      <c r="B283" s="24">
        <v>225</v>
      </c>
      <c r="C283" s="74" t="s">
        <v>333</v>
      </c>
      <c r="D283" s="74" t="s">
        <v>20</v>
      </c>
      <c r="E283" s="24">
        <v>0</v>
      </c>
      <c r="F283" s="24">
        <v>0</v>
      </c>
      <c r="G283" s="12"/>
      <c r="H283" s="12"/>
      <c r="I283" s="24">
        <v>0</v>
      </c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</row>
    <row r="284" spans="1:25" ht="13.5" thickBot="1" x14ac:dyDescent="0.25">
      <c r="A284" s="24">
        <v>87</v>
      </c>
      <c r="B284" s="24">
        <v>225</v>
      </c>
      <c r="C284" s="28" t="s">
        <v>348</v>
      </c>
      <c r="D284" s="28" t="s">
        <v>349</v>
      </c>
      <c r="E284" s="24">
        <v>0</v>
      </c>
      <c r="F284" s="24">
        <v>0</v>
      </c>
      <c r="G284" s="12"/>
      <c r="H284" s="12"/>
      <c r="I284" s="24">
        <v>0</v>
      </c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</row>
    <row r="285" spans="1:25" ht="13.5" thickBot="1" x14ac:dyDescent="0.25">
      <c r="A285" s="24">
        <v>87</v>
      </c>
      <c r="B285" s="24">
        <v>159</v>
      </c>
      <c r="C285" s="28" t="s">
        <v>260</v>
      </c>
      <c r="D285" s="28" t="s">
        <v>210</v>
      </c>
      <c r="E285" s="24">
        <v>0</v>
      </c>
      <c r="F285" s="24">
        <v>0</v>
      </c>
      <c r="G285" s="12"/>
      <c r="H285" s="12"/>
      <c r="I285" s="24">
        <v>0</v>
      </c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</row>
    <row r="286" spans="1:25" ht="13.5" thickBot="1" x14ac:dyDescent="0.25">
      <c r="A286" s="24">
        <v>87</v>
      </c>
      <c r="B286" s="24">
        <v>225</v>
      </c>
      <c r="C286" s="74" t="s">
        <v>511</v>
      </c>
      <c r="D286" s="74" t="s">
        <v>512</v>
      </c>
      <c r="E286" s="24">
        <v>0</v>
      </c>
      <c r="F286" s="24">
        <v>0</v>
      </c>
      <c r="G286" s="12"/>
      <c r="H286" s="12"/>
      <c r="I286" s="24">
        <v>0</v>
      </c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</row>
    <row r="287" spans="1:25" ht="13.5" thickBot="1" x14ac:dyDescent="0.25">
      <c r="A287" s="24">
        <v>87</v>
      </c>
      <c r="B287" s="24">
        <v>193</v>
      </c>
      <c r="C287" s="27" t="s">
        <v>54</v>
      </c>
      <c r="D287" s="27" t="s">
        <v>1</v>
      </c>
      <c r="E287" s="24">
        <v>0</v>
      </c>
      <c r="F287" s="24">
        <v>0</v>
      </c>
      <c r="G287" s="12"/>
      <c r="H287" s="12"/>
      <c r="I287" s="24">
        <v>0</v>
      </c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</row>
    <row r="288" spans="1:25" ht="13.5" thickBot="1" x14ac:dyDescent="0.25">
      <c r="A288" s="24">
        <v>87</v>
      </c>
      <c r="B288" s="24">
        <v>225</v>
      </c>
      <c r="C288" s="27" t="s">
        <v>54</v>
      </c>
      <c r="D288" s="27" t="s">
        <v>31</v>
      </c>
      <c r="E288" s="24">
        <v>0</v>
      </c>
      <c r="F288" s="24">
        <v>0</v>
      </c>
      <c r="G288" s="12"/>
      <c r="H288" s="12"/>
      <c r="I288" s="24">
        <v>0</v>
      </c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</row>
    <row r="289" spans="1:25" ht="13.5" thickBot="1" x14ac:dyDescent="0.25">
      <c r="A289" s="24">
        <v>87</v>
      </c>
      <c r="B289" s="24">
        <v>124</v>
      </c>
      <c r="C289" s="74" t="s">
        <v>450</v>
      </c>
      <c r="D289" s="74" t="s">
        <v>451</v>
      </c>
      <c r="E289" s="24">
        <v>0</v>
      </c>
      <c r="F289" s="24">
        <v>0</v>
      </c>
      <c r="G289" s="12"/>
      <c r="H289" s="12"/>
      <c r="I289" s="24">
        <v>0</v>
      </c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</row>
    <row r="290" spans="1:25" ht="13.5" thickBot="1" x14ac:dyDescent="0.25">
      <c r="A290" s="24">
        <v>87</v>
      </c>
      <c r="B290" s="24">
        <v>225</v>
      </c>
      <c r="C290" s="27" t="s">
        <v>8</v>
      </c>
      <c r="D290" s="27" t="s">
        <v>9</v>
      </c>
      <c r="E290" s="24">
        <v>0</v>
      </c>
      <c r="F290" s="24">
        <v>0</v>
      </c>
      <c r="G290" s="12"/>
      <c r="H290" s="12"/>
      <c r="I290" s="24">
        <v>0</v>
      </c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</row>
    <row r="291" spans="1:25" ht="13.5" thickBot="1" x14ac:dyDescent="0.25">
      <c r="A291" s="24">
        <v>87</v>
      </c>
      <c r="B291" s="24">
        <v>100</v>
      </c>
      <c r="C291" s="74" t="s">
        <v>428</v>
      </c>
      <c r="D291" s="74" t="s">
        <v>329</v>
      </c>
      <c r="E291" s="24">
        <v>0</v>
      </c>
      <c r="F291" s="24">
        <v>0</v>
      </c>
      <c r="G291" s="12"/>
      <c r="H291" s="12"/>
      <c r="I291" s="24">
        <v>0</v>
      </c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</row>
    <row r="292" spans="1:25" ht="13.5" thickBot="1" x14ac:dyDescent="0.25">
      <c r="A292" s="24">
        <v>87</v>
      </c>
      <c r="B292" s="24">
        <v>59</v>
      </c>
      <c r="C292" s="28" t="s">
        <v>289</v>
      </c>
      <c r="D292" s="28" t="s">
        <v>290</v>
      </c>
      <c r="E292" s="24">
        <v>0</v>
      </c>
      <c r="F292" s="24">
        <v>0</v>
      </c>
      <c r="G292" s="12"/>
      <c r="H292" s="12"/>
      <c r="I292" s="24">
        <v>0</v>
      </c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</row>
    <row r="293" spans="1:25" ht="13.5" thickBot="1" x14ac:dyDescent="0.25">
      <c r="A293" s="24">
        <v>87</v>
      </c>
      <c r="B293" s="24">
        <v>221</v>
      </c>
      <c r="C293" s="75" t="s">
        <v>662</v>
      </c>
      <c r="D293" s="75" t="s">
        <v>68</v>
      </c>
      <c r="E293" s="24">
        <v>0</v>
      </c>
      <c r="F293" s="24">
        <v>0</v>
      </c>
      <c r="G293" s="12"/>
      <c r="H293" s="12"/>
      <c r="I293" s="24">
        <v>0</v>
      </c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</row>
    <row r="294" spans="1:25" ht="13.5" thickBot="1" x14ac:dyDescent="0.25">
      <c r="A294" s="24">
        <v>87</v>
      </c>
      <c r="B294" s="24">
        <v>190</v>
      </c>
      <c r="C294" s="74" t="s">
        <v>546</v>
      </c>
      <c r="D294" s="74" t="s">
        <v>232</v>
      </c>
      <c r="E294" s="24">
        <v>0</v>
      </c>
      <c r="F294" s="24">
        <v>0</v>
      </c>
      <c r="G294" s="12"/>
      <c r="H294" s="12"/>
      <c r="I294" s="24">
        <v>0</v>
      </c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</row>
    <row r="295" spans="1:25" ht="13.5" thickBot="1" x14ac:dyDescent="0.25">
      <c r="A295" s="24">
        <v>87</v>
      </c>
      <c r="B295" s="24">
        <v>225</v>
      </c>
      <c r="C295" s="28" t="s">
        <v>209</v>
      </c>
      <c r="D295" s="28" t="s">
        <v>11</v>
      </c>
      <c r="E295" s="24">
        <v>0</v>
      </c>
      <c r="F295" s="24">
        <v>0</v>
      </c>
      <c r="G295" s="12"/>
      <c r="H295" s="12"/>
      <c r="I295" s="24">
        <v>0</v>
      </c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</row>
    <row r="296" spans="1:25" ht="13.5" thickBot="1" x14ac:dyDescent="0.25">
      <c r="A296" s="24">
        <v>87</v>
      </c>
      <c r="B296" s="24">
        <v>225</v>
      </c>
      <c r="C296" t="s">
        <v>70</v>
      </c>
      <c r="D296" t="s">
        <v>22</v>
      </c>
      <c r="E296" s="24">
        <v>0</v>
      </c>
      <c r="F296" s="24">
        <v>0</v>
      </c>
      <c r="G296" s="12"/>
      <c r="H296" s="12"/>
      <c r="I296" s="24">
        <v>0</v>
      </c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</row>
    <row r="297" spans="1:25" ht="13.5" thickBot="1" x14ac:dyDescent="0.25">
      <c r="A297" s="24">
        <v>87</v>
      </c>
      <c r="B297" s="24">
        <v>173</v>
      </c>
      <c r="C297" s="74" t="s">
        <v>378</v>
      </c>
      <c r="D297" s="74" t="s">
        <v>379</v>
      </c>
      <c r="E297" s="24">
        <v>0</v>
      </c>
      <c r="F297" s="24">
        <v>0</v>
      </c>
      <c r="G297" s="12"/>
      <c r="H297" s="12"/>
      <c r="I297" s="24">
        <v>0</v>
      </c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</row>
    <row r="298" spans="1:25" ht="13.5" thickBot="1" x14ac:dyDescent="0.25">
      <c r="A298" s="24">
        <v>87</v>
      </c>
      <c r="B298" s="24">
        <v>72</v>
      </c>
      <c r="C298" s="39" t="s">
        <v>99</v>
      </c>
      <c r="D298" s="39" t="s">
        <v>33</v>
      </c>
      <c r="E298" s="24">
        <v>0</v>
      </c>
      <c r="F298" s="24">
        <v>0</v>
      </c>
      <c r="G298" s="12"/>
      <c r="H298" s="12"/>
      <c r="I298" s="24">
        <v>0</v>
      </c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</row>
    <row r="299" spans="1:25" ht="13.5" thickBot="1" x14ac:dyDescent="0.25">
      <c r="A299" s="24">
        <v>87</v>
      </c>
      <c r="B299" s="24">
        <v>225</v>
      </c>
      <c r="C299" s="74" t="s">
        <v>33</v>
      </c>
      <c r="D299" s="74" t="s">
        <v>140</v>
      </c>
      <c r="E299" s="24">
        <v>0</v>
      </c>
      <c r="F299" s="24">
        <v>0</v>
      </c>
      <c r="G299" s="12"/>
      <c r="H299" s="12"/>
      <c r="I299" s="24">
        <v>0</v>
      </c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</row>
    <row r="300" spans="1:25" ht="13.5" thickBot="1" x14ac:dyDescent="0.25">
      <c r="A300" s="24">
        <v>87</v>
      </c>
      <c r="B300" s="24">
        <v>225</v>
      </c>
      <c r="C300" s="12" t="s">
        <v>33</v>
      </c>
      <c r="D300" s="12" t="s">
        <v>73</v>
      </c>
      <c r="E300" s="24">
        <v>0</v>
      </c>
      <c r="F300" s="24">
        <v>0</v>
      </c>
      <c r="G300" s="12"/>
      <c r="H300" s="12"/>
      <c r="I300" s="24">
        <v>0</v>
      </c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</row>
    <row r="301" spans="1:25" ht="13.5" thickBot="1" x14ac:dyDescent="0.25">
      <c r="A301" s="24">
        <v>87</v>
      </c>
      <c r="B301" s="24">
        <v>57</v>
      </c>
      <c r="C301" s="28" t="s">
        <v>138</v>
      </c>
      <c r="D301" s="28" t="s">
        <v>36</v>
      </c>
      <c r="E301" s="24">
        <v>0</v>
      </c>
      <c r="F301" s="24">
        <v>0</v>
      </c>
      <c r="G301" s="12"/>
      <c r="H301" s="12"/>
      <c r="I301" s="24">
        <v>0</v>
      </c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</row>
    <row r="302" spans="1:25" ht="13.5" thickBot="1" x14ac:dyDescent="0.25">
      <c r="A302" s="24">
        <v>87</v>
      </c>
      <c r="B302" s="24">
        <v>164</v>
      </c>
      <c r="C302" s="28" t="s">
        <v>272</v>
      </c>
      <c r="D302" s="28" t="s">
        <v>16</v>
      </c>
      <c r="E302" s="24">
        <v>0</v>
      </c>
      <c r="F302" s="24">
        <v>0</v>
      </c>
      <c r="G302" s="12"/>
      <c r="H302" s="12"/>
      <c r="I302" s="24">
        <v>0</v>
      </c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</row>
    <row r="303" spans="1:25" ht="13.5" thickBot="1" x14ac:dyDescent="0.25">
      <c r="A303" s="24">
        <v>87</v>
      </c>
      <c r="B303" s="24">
        <v>50</v>
      </c>
      <c r="C303" s="75" t="s">
        <v>452</v>
      </c>
      <c r="D303" s="75" t="s">
        <v>199</v>
      </c>
      <c r="E303" s="24">
        <v>0</v>
      </c>
      <c r="F303" s="24">
        <v>0</v>
      </c>
      <c r="G303" s="12"/>
      <c r="H303" s="12"/>
      <c r="I303" s="24">
        <v>0</v>
      </c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</row>
    <row r="304" spans="1:25" ht="13.5" thickBot="1" x14ac:dyDescent="0.25">
      <c r="A304" s="24">
        <v>87</v>
      </c>
      <c r="B304" s="24">
        <v>110</v>
      </c>
      <c r="C304" s="28" t="s">
        <v>192</v>
      </c>
      <c r="D304" s="28" t="s">
        <v>181</v>
      </c>
      <c r="E304" s="24">
        <v>0</v>
      </c>
      <c r="F304" s="24">
        <v>0</v>
      </c>
      <c r="G304" s="12"/>
      <c r="H304" s="12"/>
      <c r="I304" s="24">
        <v>0</v>
      </c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</row>
    <row r="305" spans="1:25" x14ac:dyDescent="0.2">
      <c r="A305" s="24">
        <v>87</v>
      </c>
      <c r="B305" s="24">
        <v>225</v>
      </c>
      <c r="C305" s="12" t="s">
        <v>321</v>
      </c>
      <c r="D305" s="12" t="s">
        <v>322</v>
      </c>
      <c r="E305" s="24">
        <v>0</v>
      </c>
      <c r="F305" s="24">
        <v>0</v>
      </c>
      <c r="G305" s="12"/>
      <c r="H305" s="12"/>
      <c r="I305" s="24">
        <v>0</v>
      </c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</row>
    <row r="306" spans="1:25" x14ac:dyDescent="0.2">
      <c r="A306" s="24">
        <v>87</v>
      </c>
      <c r="B306" s="24">
        <v>225</v>
      </c>
      <c r="C306" s="12" t="s">
        <v>331</v>
      </c>
      <c r="D306" s="12" t="s">
        <v>73</v>
      </c>
      <c r="E306" s="24">
        <v>0</v>
      </c>
      <c r="F306" s="24">
        <v>0</v>
      </c>
      <c r="G306" s="12"/>
      <c r="H306" s="12"/>
      <c r="I306" s="24">
        <v>0</v>
      </c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</row>
    <row r="307" spans="1:25" x14ac:dyDescent="0.2">
      <c r="A307" s="24">
        <v>87</v>
      </c>
      <c r="B307" s="24">
        <v>225</v>
      </c>
      <c r="C307" s="12" t="s">
        <v>229</v>
      </c>
      <c r="D307" s="12" t="s">
        <v>199</v>
      </c>
      <c r="E307" s="24">
        <v>0</v>
      </c>
      <c r="F307" s="24">
        <v>0</v>
      </c>
      <c r="G307" s="12"/>
      <c r="H307" s="12"/>
      <c r="I307" s="24">
        <v>0</v>
      </c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</row>
    <row r="308" spans="1:25" ht="13.5" thickBot="1" x14ac:dyDescent="0.25">
      <c r="A308" s="24">
        <v>87</v>
      </c>
      <c r="B308" s="24">
        <v>225</v>
      </c>
      <c r="C308" s="12" t="s">
        <v>225</v>
      </c>
      <c r="D308" s="12" t="s">
        <v>66</v>
      </c>
      <c r="E308" s="24">
        <v>0</v>
      </c>
      <c r="F308" s="24">
        <v>0</v>
      </c>
      <c r="G308" s="12"/>
      <c r="H308" s="12"/>
      <c r="I308" s="24">
        <v>0</v>
      </c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</row>
    <row r="309" spans="1:25" ht="13.5" thickBot="1" x14ac:dyDescent="0.25">
      <c r="A309" s="24">
        <v>87</v>
      </c>
      <c r="B309" s="24">
        <v>139</v>
      </c>
      <c r="C309" s="50" t="s">
        <v>146</v>
      </c>
      <c r="D309" s="50" t="s">
        <v>147</v>
      </c>
      <c r="E309" s="24">
        <v>0</v>
      </c>
      <c r="F309" s="24">
        <v>0</v>
      </c>
      <c r="G309" s="12"/>
      <c r="H309" s="12"/>
      <c r="I309" s="24">
        <v>0</v>
      </c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</row>
    <row r="310" spans="1:25" ht="13.5" thickBot="1" x14ac:dyDescent="0.25">
      <c r="A310" s="24">
        <v>87</v>
      </c>
      <c r="B310" s="24">
        <v>225</v>
      </c>
      <c r="C310" s="12" t="s">
        <v>293</v>
      </c>
      <c r="D310" s="12" t="s">
        <v>294</v>
      </c>
      <c r="E310" s="24">
        <v>0</v>
      </c>
      <c r="F310" s="24">
        <v>0</v>
      </c>
      <c r="G310" s="12"/>
      <c r="H310" s="12"/>
      <c r="I310" s="24">
        <v>0</v>
      </c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</row>
    <row r="311" spans="1:25" ht="13.5" thickBot="1" x14ac:dyDescent="0.25">
      <c r="A311" s="24">
        <v>87</v>
      </c>
      <c r="B311" s="24">
        <v>225</v>
      </c>
      <c r="C311" s="50" t="s">
        <v>63</v>
      </c>
      <c r="D311" s="74" t="s">
        <v>35</v>
      </c>
      <c r="E311" s="24">
        <v>0</v>
      </c>
      <c r="F311" s="24">
        <v>0</v>
      </c>
      <c r="G311" s="12"/>
      <c r="H311" s="12"/>
      <c r="I311" s="24">
        <v>0</v>
      </c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</row>
    <row r="312" spans="1:25" x14ac:dyDescent="0.2">
      <c r="A312" s="24">
        <v>87</v>
      </c>
      <c r="B312" s="24">
        <v>162</v>
      </c>
      <c r="C312" s="75" t="s">
        <v>518</v>
      </c>
      <c r="D312" s="75" t="s">
        <v>519</v>
      </c>
      <c r="E312" s="24">
        <v>0</v>
      </c>
      <c r="F312" s="24">
        <v>0</v>
      </c>
      <c r="G312" s="12"/>
      <c r="H312" s="12"/>
      <c r="I312" s="24">
        <v>0</v>
      </c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</row>
    <row r="313" spans="1:25" x14ac:dyDescent="0.2">
      <c r="A313" s="24">
        <v>87</v>
      </c>
      <c r="B313" s="24">
        <v>199</v>
      </c>
      <c r="C313" s="75" t="s">
        <v>591</v>
      </c>
      <c r="D313" s="75" t="s">
        <v>25</v>
      </c>
      <c r="E313" s="24">
        <v>0</v>
      </c>
      <c r="F313" s="24">
        <v>0</v>
      </c>
      <c r="G313" s="12"/>
      <c r="H313" s="12"/>
      <c r="I313" s="24">
        <v>0</v>
      </c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</row>
    <row r="314" spans="1:25" x14ac:dyDescent="0.2">
      <c r="A314" s="24">
        <v>87</v>
      </c>
      <c r="B314" s="24">
        <v>171</v>
      </c>
      <c r="C314" t="s">
        <v>412</v>
      </c>
      <c r="D314" t="s">
        <v>381</v>
      </c>
      <c r="E314" s="24">
        <v>0</v>
      </c>
      <c r="F314" s="24">
        <v>0</v>
      </c>
      <c r="G314" s="12"/>
      <c r="H314" s="12"/>
      <c r="I314" s="24">
        <v>0</v>
      </c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</row>
    <row r="315" spans="1:25" ht="13.5" thickBot="1" x14ac:dyDescent="0.25">
      <c r="A315" s="24">
        <v>87</v>
      </c>
      <c r="B315" s="24">
        <v>185</v>
      </c>
      <c r="C315" s="75" t="s">
        <v>435</v>
      </c>
      <c r="D315" s="75" t="s">
        <v>25</v>
      </c>
      <c r="E315" s="24">
        <v>0</v>
      </c>
      <c r="F315" s="24">
        <v>0</v>
      </c>
      <c r="G315" s="12"/>
      <c r="H315" s="12"/>
      <c r="I315" s="24">
        <v>0</v>
      </c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</row>
    <row r="316" spans="1:25" ht="13.5" thickBot="1" x14ac:dyDescent="0.25">
      <c r="A316" s="24">
        <v>87</v>
      </c>
      <c r="B316" s="24">
        <v>149</v>
      </c>
      <c r="C316" s="28" t="s">
        <v>197</v>
      </c>
      <c r="D316" s="28" t="s">
        <v>100</v>
      </c>
      <c r="E316" s="24">
        <v>0</v>
      </c>
      <c r="F316" s="24">
        <v>0</v>
      </c>
      <c r="G316" s="12"/>
      <c r="H316" s="12"/>
      <c r="I316" s="24">
        <v>0</v>
      </c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</row>
    <row r="317" spans="1:25" ht="13.5" thickBot="1" x14ac:dyDescent="0.25">
      <c r="A317" s="24">
        <v>87</v>
      </c>
      <c r="B317" s="24">
        <v>225</v>
      </c>
      <c r="C317" s="50" t="s">
        <v>132</v>
      </c>
      <c r="D317" s="50" t="s">
        <v>274</v>
      </c>
      <c r="E317" s="24">
        <v>0</v>
      </c>
      <c r="F317" s="24">
        <v>0</v>
      </c>
      <c r="G317" s="12"/>
      <c r="H317" s="12"/>
      <c r="I317" s="24">
        <v>0</v>
      </c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</row>
    <row r="318" spans="1:25" ht="13.5" thickBot="1" x14ac:dyDescent="0.25">
      <c r="A318" s="24">
        <v>87</v>
      </c>
      <c r="B318" s="24">
        <v>225</v>
      </c>
      <c r="C318" t="s">
        <v>295</v>
      </c>
      <c r="D318" t="s">
        <v>62</v>
      </c>
      <c r="E318" s="24">
        <v>0</v>
      </c>
      <c r="F318" s="24">
        <v>0</v>
      </c>
      <c r="G318" s="12"/>
      <c r="H318" s="12"/>
      <c r="I318" s="24">
        <v>0</v>
      </c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</row>
    <row r="319" spans="1:25" ht="13.5" thickBot="1" x14ac:dyDescent="0.25">
      <c r="A319" s="24">
        <v>87</v>
      </c>
      <c r="B319" s="24">
        <v>225</v>
      </c>
      <c r="C319" s="50" t="s">
        <v>273</v>
      </c>
      <c r="D319" s="50" t="s">
        <v>65</v>
      </c>
      <c r="E319" s="24">
        <v>0</v>
      </c>
      <c r="F319" s="24">
        <v>0</v>
      </c>
      <c r="G319" s="12"/>
      <c r="H319" s="12"/>
      <c r="I319" s="24">
        <v>0</v>
      </c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</row>
    <row r="320" spans="1:25" ht="13.5" thickBot="1" x14ac:dyDescent="0.25">
      <c r="A320" s="24">
        <v>87</v>
      </c>
      <c r="B320" s="24">
        <v>179</v>
      </c>
      <c r="C320" s="27" t="s">
        <v>133</v>
      </c>
      <c r="D320" s="27" t="s">
        <v>111</v>
      </c>
      <c r="E320" s="24">
        <v>0</v>
      </c>
      <c r="F320" s="24">
        <v>0</v>
      </c>
      <c r="G320" s="12"/>
      <c r="H320" s="12"/>
      <c r="I320" s="24">
        <v>0</v>
      </c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</row>
    <row r="321" spans="1:25" ht="13.5" thickBot="1" x14ac:dyDescent="0.25">
      <c r="A321" s="24">
        <v>87</v>
      </c>
      <c r="B321" s="24">
        <v>147</v>
      </c>
      <c r="C321" s="50" t="s">
        <v>350</v>
      </c>
      <c r="D321" s="50" t="s">
        <v>353</v>
      </c>
      <c r="E321" s="24">
        <v>0</v>
      </c>
      <c r="F321" s="24">
        <v>0</v>
      </c>
      <c r="G321" s="12"/>
      <c r="H321" s="12"/>
      <c r="I321" s="24">
        <v>0</v>
      </c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</row>
    <row r="322" spans="1:25" x14ac:dyDescent="0.2">
      <c r="A322" s="24">
        <v>87</v>
      </c>
      <c r="B322" s="24">
        <v>225</v>
      </c>
      <c r="C322" t="s">
        <v>413</v>
      </c>
      <c r="D322" t="s">
        <v>414</v>
      </c>
      <c r="E322" s="24">
        <v>0</v>
      </c>
      <c r="F322" s="24">
        <v>0</v>
      </c>
      <c r="G322" s="12"/>
      <c r="H322" s="12"/>
      <c r="I322" s="24">
        <v>0</v>
      </c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</row>
    <row r="323" spans="1:25" ht="13.5" thickBot="1" x14ac:dyDescent="0.25">
      <c r="A323" s="24">
        <v>87</v>
      </c>
      <c r="B323" s="24">
        <v>120</v>
      </c>
      <c r="C323" s="75" t="s">
        <v>429</v>
      </c>
      <c r="D323" s="75" t="s">
        <v>166</v>
      </c>
      <c r="E323" s="24">
        <v>0</v>
      </c>
      <c r="F323" s="24">
        <v>0</v>
      </c>
      <c r="G323" s="12"/>
      <c r="H323" s="12"/>
      <c r="I323" s="24">
        <v>0</v>
      </c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</row>
    <row r="324" spans="1:25" ht="13.5" thickBot="1" x14ac:dyDescent="0.25">
      <c r="A324" s="24">
        <v>87</v>
      </c>
      <c r="B324" s="24">
        <v>199</v>
      </c>
      <c r="C324" s="74" t="s">
        <v>206</v>
      </c>
      <c r="D324" s="74" t="s">
        <v>35</v>
      </c>
      <c r="E324" s="24">
        <v>0</v>
      </c>
      <c r="F324" s="24">
        <v>0</v>
      </c>
      <c r="G324" s="12"/>
      <c r="H324" s="12"/>
      <c r="I324" s="24">
        <v>0</v>
      </c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</row>
    <row r="325" spans="1:25" ht="13.5" thickBot="1" x14ac:dyDescent="0.25">
      <c r="A325" s="24">
        <v>87</v>
      </c>
      <c r="B325" s="24">
        <v>64</v>
      </c>
      <c r="C325" s="12" t="s">
        <v>277</v>
      </c>
      <c r="D325" s="12" t="s">
        <v>278</v>
      </c>
      <c r="E325" s="24">
        <v>0</v>
      </c>
      <c r="F325" s="24">
        <v>0</v>
      </c>
      <c r="G325" s="12"/>
      <c r="H325" s="12"/>
      <c r="I325" s="24">
        <v>0</v>
      </c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66"/>
      <c r="V325" s="30"/>
      <c r="W325" s="30"/>
    </row>
    <row r="326" spans="1:25" ht="13.5" thickBot="1" x14ac:dyDescent="0.25">
      <c r="A326" s="24">
        <v>87</v>
      </c>
      <c r="B326" s="24">
        <v>225</v>
      </c>
      <c r="C326" s="28" t="s">
        <v>268</v>
      </c>
      <c r="D326" s="28" t="s">
        <v>32</v>
      </c>
      <c r="E326" s="24">
        <v>0</v>
      </c>
      <c r="F326" s="24">
        <v>0</v>
      </c>
      <c r="G326" s="12"/>
      <c r="H326" s="12"/>
      <c r="I326" s="24">
        <v>0</v>
      </c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</row>
    <row r="327" spans="1:25" ht="13.5" thickBot="1" x14ac:dyDescent="0.25">
      <c r="A327" s="24">
        <v>87</v>
      </c>
      <c r="B327" s="24">
        <v>173</v>
      </c>
      <c r="C327" s="75" t="s">
        <v>415</v>
      </c>
      <c r="D327" s="75" t="s">
        <v>62</v>
      </c>
      <c r="E327" s="24">
        <v>0</v>
      </c>
      <c r="F327" s="24">
        <v>0</v>
      </c>
      <c r="G327" s="12"/>
      <c r="H327" s="12"/>
      <c r="I327" s="24">
        <v>0</v>
      </c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</row>
    <row r="328" spans="1:25" ht="13.5" thickBot="1" x14ac:dyDescent="0.25">
      <c r="A328" s="24">
        <v>87</v>
      </c>
      <c r="B328" s="24">
        <v>225</v>
      </c>
      <c r="C328" s="28" t="s">
        <v>279</v>
      </c>
      <c r="D328" s="28" t="s">
        <v>352</v>
      </c>
      <c r="E328" s="24">
        <v>0</v>
      </c>
      <c r="F328" s="24">
        <v>0</v>
      </c>
      <c r="G328" s="12"/>
      <c r="H328" s="12"/>
      <c r="I328" s="24">
        <v>0</v>
      </c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</row>
    <row r="329" spans="1:25" ht="13.5" thickBot="1" x14ac:dyDescent="0.25">
      <c r="A329" s="24">
        <v>87</v>
      </c>
      <c r="B329" s="24">
        <v>134</v>
      </c>
      <c r="C329" s="74" t="s">
        <v>599</v>
      </c>
      <c r="D329" s="74" t="s">
        <v>115</v>
      </c>
      <c r="E329" s="24">
        <v>0</v>
      </c>
      <c r="F329" s="24">
        <v>0</v>
      </c>
      <c r="G329" s="12"/>
      <c r="H329" s="12"/>
      <c r="I329" s="24">
        <v>0</v>
      </c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</row>
    <row r="330" spans="1:25" x14ac:dyDescent="0.2">
      <c r="A330" s="24">
        <v>87</v>
      </c>
      <c r="B330" s="24">
        <v>199</v>
      </c>
      <c r="C330" s="75" t="s">
        <v>600</v>
      </c>
      <c r="D330" s="75" t="s">
        <v>199</v>
      </c>
      <c r="E330" s="24">
        <v>0</v>
      </c>
      <c r="F330" s="24">
        <v>0</v>
      </c>
      <c r="G330" s="12"/>
      <c r="H330" s="12"/>
      <c r="I330" s="24">
        <v>0</v>
      </c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</row>
    <row r="331" spans="1:25" ht="13.5" thickBot="1" x14ac:dyDescent="0.25">
      <c r="A331" s="24">
        <v>87</v>
      </c>
      <c r="B331" s="24">
        <v>154</v>
      </c>
      <c r="C331" t="s">
        <v>373</v>
      </c>
      <c r="D331" t="s">
        <v>374</v>
      </c>
      <c r="E331" s="24">
        <v>0</v>
      </c>
      <c r="F331" s="24">
        <v>0</v>
      </c>
      <c r="G331" s="12"/>
      <c r="H331" s="12"/>
      <c r="I331" s="24">
        <v>0</v>
      </c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</row>
    <row r="332" spans="1:25" ht="13.5" thickBot="1" x14ac:dyDescent="0.25">
      <c r="A332" s="24">
        <v>87</v>
      </c>
      <c r="B332" s="24">
        <v>225</v>
      </c>
      <c r="C332" s="74" t="s">
        <v>373</v>
      </c>
      <c r="D332" s="74" t="s">
        <v>294</v>
      </c>
      <c r="E332" s="24">
        <v>0</v>
      </c>
      <c r="F332" s="24">
        <v>0</v>
      </c>
      <c r="G332" s="12"/>
      <c r="H332" s="12"/>
      <c r="I332" s="24">
        <v>0</v>
      </c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</row>
    <row r="333" spans="1:25" ht="13.5" thickBot="1" x14ac:dyDescent="0.25">
      <c r="A333" s="24">
        <v>87</v>
      </c>
      <c r="B333" s="24">
        <v>225</v>
      </c>
      <c r="C333" s="27" t="s">
        <v>129</v>
      </c>
      <c r="D333" s="27" t="s">
        <v>65</v>
      </c>
      <c r="E333" s="24">
        <v>0</v>
      </c>
      <c r="F333" s="24">
        <v>0</v>
      </c>
      <c r="G333" s="12"/>
      <c r="H333" s="12"/>
      <c r="I333" s="24">
        <v>0</v>
      </c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</row>
    <row r="334" spans="1:25" ht="13.5" thickBot="1" x14ac:dyDescent="0.25">
      <c r="A334" s="24">
        <v>87</v>
      </c>
      <c r="B334" s="24">
        <v>225</v>
      </c>
      <c r="C334" s="12" t="s">
        <v>129</v>
      </c>
      <c r="D334" s="12" t="s">
        <v>139</v>
      </c>
      <c r="E334" s="24">
        <v>0</v>
      </c>
      <c r="F334" s="24">
        <v>0</v>
      </c>
      <c r="G334" s="12"/>
      <c r="H334" s="12"/>
      <c r="I334" s="24">
        <v>0</v>
      </c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</row>
    <row r="335" spans="1:25" ht="13.5" thickBot="1" x14ac:dyDescent="0.25">
      <c r="A335" s="24">
        <v>87</v>
      </c>
      <c r="B335" s="24">
        <v>17</v>
      </c>
      <c r="C335" s="50" t="s">
        <v>393</v>
      </c>
      <c r="D335" s="50" t="s">
        <v>33</v>
      </c>
      <c r="E335" s="24">
        <v>0</v>
      </c>
      <c r="F335" s="24">
        <v>0</v>
      </c>
      <c r="G335" s="12"/>
      <c r="H335" s="12"/>
      <c r="I335" s="24">
        <v>0</v>
      </c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</row>
    <row r="336" spans="1:25" ht="13.5" thickBot="1" x14ac:dyDescent="0.25">
      <c r="A336" s="24">
        <v>87</v>
      </c>
      <c r="B336" s="24">
        <v>225</v>
      </c>
      <c r="C336" s="28" t="s">
        <v>257</v>
      </c>
      <c r="D336" s="28" t="s">
        <v>258</v>
      </c>
      <c r="E336" s="24">
        <v>0</v>
      </c>
      <c r="F336" s="24">
        <v>0</v>
      </c>
      <c r="G336" s="12"/>
      <c r="H336" s="12"/>
      <c r="I336" s="24">
        <v>0</v>
      </c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</row>
    <row r="337" spans="1:25" ht="13.5" thickBot="1" x14ac:dyDescent="0.25">
      <c r="A337" s="24">
        <v>87</v>
      </c>
      <c r="B337" s="24">
        <v>225</v>
      </c>
      <c r="C337" s="28" t="s">
        <v>257</v>
      </c>
      <c r="D337" s="28" t="s">
        <v>259</v>
      </c>
      <c r="E337" s="24">
        <v>0</v>
      </c>
      <c r="F337" s="24">
        <v>0</v>
      </c>
      <c r="G337" s="12"/>
      <c r="H337" s="12"/>
      <c r="I337" s="24">
        <v>0</v>
      </c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</row>
    <row r="338" spans="1:25" ht="13.5" thickBot="1" x14ac:dyDescent="0.25">
      <c r="A338" s="24">
        <v>87</v>
      </c>
      <c r="B338" s="24">
        <v>225</v>
      </c>
      <c r="C338" s="28" t="s">
        <v>282</v>
      </c>
      <c r="D338" s="28" t="s">
        <v>283</v>
      </c>
      <c r="E338" s="24">
        <v>0</v>
      </c>
      <c r="F338" s="24">
        <v>0</v>
      </c>
      <c r="G338" s="12"/>
      <c r="H338" s="12"/>
      <c r="I338" s="24">
        <v>0</v>
      </c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</row>
    <row r="339" spans="1:25" x14ac:dyDescent="0.2">
      <c r="A339" s="24">
        <v>87</v>
      </c>
      <c r="B339" s="24">
        <v>225</v>
      </c>
      <c r="C339" s="75" t="s">
        <v>405</v>
      </c>
      <c r="D339" s="75" t="s">
        <v>130</v>
      </c>
      <c r="E339" s="24">
        <v>0</v>
      </c>
      <c r="F339" s="24">
        <v>0</v>
      </c>
      <c r="G339" s="12"/>
      <c r="H339" s="12"/>
      <c r="I339" s="24">
        <v>0</v>
      </c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</row>
    <row r="340" spans="1:25" ht="13.5" thickBot="1" x14ac:dyDescent="0.25">
      <c r="A340" s="24">
        <v>87</v>
      </c>
      <c r="B340" s="24">
        <v>225</v>
      </c>
      <c r="C340" s="75" t="s">
        <v>432</v>
      </c>
      <c r="D340" s="75" t="s">
        <v>53</v>
      </c>
      <c r="E340" s="24">
        <v>0</v>
      </c>
      <c r="F340" s="24">
        <v>0</v>
      </c>
      <c r="G340" s="12"/>
      <c r="H340" s="12"/>
      <c r="I340" s="24">
        <v>0</v>
      </c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</row>
    <row r="341" spans="1:25" ht="13.5" thickBot="1" x14ac:dyDescent="0.25">
      <c r="A341" s="24">
        <v>87</v>
      </c>
      <c r="B341" s="24">
        <v>225</v>
      </c>
      <c r="C341" s="74" t="s">
        <v>432</v>
      </c>
      <c r="D341" s="74" t="s">
        <v>433</v>
      </c>
      <c r="E341" s="24">
        <v>0</v>
      </c>
      <c r="F341" s="24">
        <v>0</v>
      </c>
      <c r="G341" s="12"/>
      <c r="H341" s="12"/>
      <c r="I341" s="24">
        <v>0</v>
      </c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</row>
    <row r="342" spans="1:25" ht="13.5" thickBot="1" x14ac:dyDescent="0.25">
      <c r="A342" s="24">
        <v>87</v>
      </c>
      <c r="B342" s="24">
        <v>137</v>
      </c>
      <c r="C342" s="28" t="s">
        <v>216</v>
      </c>
      <c r="D342" s="28" t="s">
        <v>135</v>
      </c>
      <c r="E342" s="24">
        <v>0</v>
      </c>
      <c r="F342" s="24">
        <v>0</v>
      </c>
      <c r="G342" s="12"/>
      <c r="H342" s="12"/>
      <c r="I342" s="24">
        <v>0</v>
      </c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</row>
    <row r="343" spans="1:25" ht="15" x14ac:dyDescent="0.2">
      <c r="A343" s="4"/>
      <c r="B343" s="4"/>
      <c r="C343" s="12"/>
      <c r="D343" s="12"/>
      <c r="E343" s="16" t="s">
        <v>168</v>
      </c>
      <c r="F343" s="4"/>
      <c r="J343" s="30">
        <f t="shared" ref="J343:R343" si="0">SUM(J5:J342)</f>
        <v>853</v>
      </c>
      <c r="K343" s="30">
        <f t="shared" si="0"/>
        <v>0</v>
      </c>
      <c r="L343" s="30">
        <f t="shared" si="0"/>
        <v>0</v>
      </c>
      <c r="M343" s="30">
        <f t="shared" si="0"/>
        <v>0</v>
      </c>
      <c r="N343" s="30">
        <f t="shared" si="0"/>
        <v>0</v>
      </c>
      <c r="O343" s="30">
        <f t="shared" si="0"/>
        <v>0</v>
      </c>
      <c r="P343" s="30">
        <f t="shared" si="0"/>
        <v>0</v>
      </c>
      <c r="Q343" s="30">
        <f t="shared" si="0"/>
        <v>0</v>
      </c>
      <c r="R343" s="30">
        <f t="shared" si="0"/>
        <v>0</v>
      </c>
      <c r="S343" s="30">
        <f>SUM(S4:S342)</f>
        <v>0</v>
      </c>
      <c r="T343" s="30">
        <f t="shared" ref="T343:X343" si="1">SUM(T4:T342)</f>
        <v>0</v>
      </c>
      <c r="U343" s="30">
        <f t="shared" si="1"/>
        <v>0</v>
      </c>
      <c r="V343" s="30">
        <f t="shared" si="1"/>
        <v>0</v>
      </c>
      <c r="W343" s="30">
        <f t="shared" si="1"/>
        <v>0</v>
      </c>
      <c r="X343" s="30">
        <f t="shared" si="1"/>
        <v>0</v>
      </c>
      <c r="Y343" s="30">
        <f>SUM(Y5:Y342)</f>
        <v>0</v>
      </c>
    </row>
  </sheetData>
  <autoFilter ref="A1:Y343" xr:uid="{F854F5E6-742B-47DF-AEF4-7685017DE333}"/>
  <sortState xmlns:xlrd2="http://schemas.microsoft.com/office/spreadsheetml/2017/richdata2" ref="A4:P342">
    <sortCondition ref="A4:A342"/>
    <sortCondition descending="1" ref="E4:E342"/>
    <sortCondition ref="C4:C342"/>
    <sortCondition ref="D4:D342"/>
  </sortState>
  <hyperlinks>
    <hyperlink ref="C99:D99" r:id="rId1" display="Baginski" xr:uid="{44C7EABE-E88D-420F-86FE-CF9E7A5BB683}"/>
    <hyperlink ref="C30:D30" r:id="rId2" display="Carpenter" xr:uid="{3BEDB99D-B9D1-4D52-AB7A-CD7566174A8D}"/>
    <hyperlink ref="C24:D24" r:id="rId3" display="Christenson" xr:uid="{ACE8DC0F-5559-41F0-A952-FFBDEB892C2A}"/>
    <hyperlink ref="C14:D14" r:id="rId4" display="Decker" xr:uid="{0393C783-003F-44BE-ABFE-13894D96CBF8}"/>
    <hyperlink ref="C156:D156" r:id="rId5" display="Dwyer" xr:uid="{22E8AD0E-DDEB-4C47-8D63-1FA88C41DB71}"/>
    <hyperlink ref="C196:D196" r:id="rId6" display="Hoving" xr:uid="{E89F5758-8126-4173-A96C-E5EC1BCA929F}"/>
    <hyperlink ref="C208:D208" r:id="rId7" display="Kim" xr:uid="{512D553D-E191-49E5-8D78-AF2F554D69EB}"/>
    <hyperlink ref="C53:D53" r:id="rId8" display="Lucius" xr:uid="{E67945C5-B3BB-46AA-9190-256551EE92B5}"/>
    <hyperlink ref="C223:D223" r:id="rId9" display="Lucius" xr:uid="{576D1AE9-9FA5-4FC7-99DB-275A3D440F89}"/>
    <hyperlink ref="C244:D244" r:id="rId10" display="Miller" xr:uid="{9FA9437E-963C-4E36-A8E6-A4C0090E99AE}"/>
    <hyperlink ref="C264:D264" r:id="rId11" display="Onstot" xr:uid="{DCE5853A-CD48-4B40-85E4-1D2D9F243AA2}"/>
    <hyperlink ref="C21:D21" r:id="rId12" display="Richerson" xr:uid="{ACB179B9-EAC2-4855-9CFA-67749D4C2BEA}"/>
    <hyperlink ref="C287:D287" r:id="rId13" display="Roberts " xr:uid="{7D040192-5A58-41F0-9A31-E186D0AEDD0C}"/>
    <hyperlink ref="C290:D290" r:id="rId14" display="Romanyak" xr:uid="{178D0832-BD95-4E01-B485-B8E6602F8CC2}"/>
    <hyperlink ref="C54:D54" r:id="rId15" display="Shelton" xr:uid="{7FC6DA59-E362-4A06-A653-2AD2FC96CBCF}"/>
    <hyperlink ref="C9:D9" r:id="rId16" display="Lynn" xr:uid="{BE622C5B-7348-4B85-B412-D0096C3FBE67}"/>
    <hyperlink ref="C45:D45" r:id="rId17" display="Francisco" xr:uid="{6EC476B6-6B7C-421E-AB88-A80435E7E12A}"/>
    <hyperlink ref="C232:D232" r:id="rId18" display="Mann" xr:uid="{8FE6F434-1E17-4B39-A07C-B1D1EE43A9B9}"/>
    <hyperlink ref="C192:D192" r:id="rId19" display="Holder" xr:uid="{829F41A1-64BA-4768-A826-318DCAC1BE14}"/>
    <hyperlink ref="C5:D5" r:id="rId20" display="Ballard" xr:uid="{A84B0AB9-29E3-4982-9CCC-6DCF0791F821}"/>
    <hyperlink ref="C148:D148" r:id="rId21" display="Cozby" xr:uid="{40F96516-EA2C-4DB9-A271-378A9D2AF701}"/>
    <hyperlink ref="C172:D172" r:id="rId22" display="Glenn" xr:uid="{AEC43F95-A70B-4142-A82E-EE9B888A6791}"/>
    <hyperlink ref="C189:D189" r:id="rId23" display="Henderson" xr:uid="{80A331EE-61E2-4679-9FBA-D26FC87B4172}"/>
    <hyperlink ref="C57:D57" r:id="rId24" display="Macalik" xr:uid="{E7EC5FB5-1DDB-4A67-AD44-2C70AD1EA11A}"/>
    <hyperlink ref="C234:D234" r:id="rId25" display="Martin" xr:uid="{8006984A-3666-41F9-A65B-3912E28C8601}"/>
    <hyperlink ref="C235:D235" r:id="rId26" display="Mcconnell" xr:uid="{DF1B9385-CA95-4D65-8A0F-411F3779BDAE}"/>
    <hyperlink ref="C271:D271" r:id="rId27" display="Partain" xr:uid="{AB12BBB0-48B8-480C-BAD5-953455A5E2D9}"/>
    <hyperlink ref="C62:D62" r:id="rId28" display="Pool" xr:uid="{088C2753-5A8E-4A5F-A321-504179932EDE}"/>
    <hyperlink ref="C288:D288" r:id="rId29" display="Roberts " xr:uid="{AB9769A1-430F-42F2-BDA2-00B2A5141BAB}"/>
    <hyperlink ref="C59:D59" r:id="rId30" display="Schneeberg" xr:uid="{FE967E46-5735-433B-B9B4-046A44973AB4}"/>
    <hyperlink ref="C281:D281" r:id="rId31" display="Quinn" xr:uid="{643315D5-3EB4-431E-B775-B1FD9C75B052}"/>
    <hyperlink ref="C298:D298" r:id="rId32" display="Schuveiller" xr:uid="{4FCD7B8C-6D8C-44E4-AB85-FBAE730A0B11}"/>
    <hyperlink ref="C141:D141" r:id="rId33" display="Clopton" xr:uid="{35751C95-42C6-4B78-9BBE-A28F7FD23DC3}"/>
    <hyperlink ref="C168:D168" r:id="rId34" display="Frauli" xr:uid="{3728E779-CEE2-42C3-98EB-F83942083B67}"/>
    <hyperlink ref="C176:D176" r:id="rId35" display="Gorman" xr:uid="{E6DF3520-D39B-4382-A069-69D1B006E5C1}"/>
    <hyperlink ref="C8:D8" r:id="rId36" display="Holder" xr:uid="{BD581A42-E0EA-40D4-8909-7A6E99FB5C62}"/>
    <hyperlink ref="C202:D202" r:id="rId37" display="James" xr:uid="{5B9C4023-91A5-4137-BB1E-AF286CE47E93}"/>
    <hyperlink ref="C226:D226" r:id="rId38" display="Lynn" xr:uid="{26E84010-957F-4C79-AE2A-0D12FB99D6D8}"/>
    <hyperlink ref="C41:D41" r:id="rId39" display="Steinkirchner" xr:uid="{4C45761E-2E06-4068-8CCF-A96E85089ED0}"/>
    <hyperlink ref="C160:D160" r:id="rId40" display="Ellison" xr:uid="{93524369-5C97-4ACB-94C8-8A880B06B3DC}"/>
    <hyperlink ref="C161:D161" r:id="rId41" display="Ellison" xr:uid="{320CB6CF-8A44-49D2-8FF5-688B4FD0FC18}"/>
    <hyperlink ref="C320:D320" r:id="rId42" display="Suber" xr:uid="{A8D35440-E587-440E-9B36-A2F51FFAB898}"/>
    <hyperlink ref="C333:D333" r:id="rId43" display="Williams" xr:uid="{13B3E6F6-D1B5-4317-97EB-164324DBFF32}"/>
    <hyperlink ref="C227:D227" r:id="rId44" display="MacDowell" xr:uid="{9726E5DC-E4EF-4D73-A4BF-CA423DC09506}"/>
  </hyperlinks>
  <pageMargins left="0.7" right="0.7" top="0.75" bottom="0.75" header="0.3" footer="0.3"/>
  <pageSetup orientation="portrait" horizontalDpi="4294967293" verticalDpi="0" r:id="rId4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32DB3-E199-4CA7-A2C8-659595FC0034}">
  <dimension ref="A1:AG346"/>
  <sheetViews>
    <sheetView zoomScale="110" zoomScaleNormal="110" zoomScalePageLayoutView="90" workbookViewId="0">
      <selection activeCell="A4" sqref="A4"/>
    </sheetView>
  </sheetViews>
  <sheetFormatPr defaultRowHeight="12.75" x14ac:dyDescent="0.2"/>
  <cols>
    <col min="3" max="3" width="11.42578125" bestFit="1" customWidth="1"/>
    <col min="6" max="6" width="11" customWidth="1"/>
    <col min="7" max="8" width="1.85546875" customWidth="1"/>
    <col min="9" max="9" width="6.5703125" customWidth="1"/>
    <col min="10" max="10" width="5.42578125" customWidth="1"/>
    <col min="11" max="11" width="6.28515625" customWidth="1"/>
    <col min="12" max="12" width="6.42578125" customWidth="1"/>
    <col min="13" max="13" width="6.28515625" customWidth="1"/>
    <col min="14" max="14" width="7.140625" customWidth="1"/>
    <col min="15" max="15" width="6.28515625" customWidth="1"/>
    <col min="16" max="16" width="6.140625" style="30" customWidth="1"/>
    <col min="17" max="17" width="6.140625" customWidth="1"/>
    <col min="18" max="18" width="6.28515625" customWidth="1"/>
    <col min="19" max="19" width="6.140625" customWidth="1"/>
    <col min="20" max="20" width="6.42578125" customWidth="1"/>
    <col min="21" max="21" width="5.5703125" customWidth="1"/>
    <col min="22" max="22" width="6.28515625" customWidth="1"/>
    <col min="23" max="23" width="6" customWidth="1"/>
    <col min="24" max="26" width="5.7109375" customWidth="1"/>
    <col min="27" max="27" width="7.140625" customWidth="1"/>
    <col min="28" max="29" width="5.7109375" customWidth="1"/>
    <col min="30" max="32" width="7.7109375" customWidth="1"/>
  </cols>
  <sheetData>
    <row r="1" spans="1:32" ht="21" thickBot="1" x14ac:dyDescent="0.35">
      <c r="A1" s="20"/>
      <c r="B1" s="20" t="s">
        <v>107</v>
      </c>
      <c r="C1" s="20"/>
      <c r="D1" s="20"/>
      <c r="E1" s="20"/>
      <c r="F1" s="20"/>
      <c r="G1" s="20"/>
      <c r="J1" s="30"/>
      <c r="K1" s="30"/>
      <c r="U1" s="30"/>
      <c r="V1" s="30"/>
      <c r="W1" s="30"/>
    </row>
    <row r="2" spans="1:32" ht="15" x14ac:dyDescent="0.2">
      <c r="A2" s="14"/>
      <c r="B2" s="3"/>
      <c r="E2" s="3"/>
      <c r="F2" s="4"/>
      <c r="J2" s="30"/>
      <c r="K2" s="30"/>
      <c r="O2" s="53"/>
      <c r="U2" s="30"/>
      <c r="V2" s="12"/>
      <c r="W2" s="11"/>
    </row>
    <row r="3" spans="1:32" ht="39" thickBot="1" x14ac:dyDescent="0.25">
      <c r="A3" s="21" t="s">
        <v>0</v>
      </c>
      <c r="B3" s="22" t="s">
        <v>160</v>
      </c>
      <c r="C3" s="25" t="s">
        <v>37</v>
      </c>
      <c r="D3" s="25" t="s">
        <v>38</v>
      </c>
      <c r="E3" s="23" t="s">
        <v>39</v>
      </c>
      <c r="F3" s="23" t="s">
        <v>41</v>
      </c>
      <c r="G3" s="12"/>
      <c r="H3" s="12"/>
      <c r="I3" s="62" t="s">
        <v>670</v>
      </c>
      <c r="J3" s="62" t="s">
        <v>647</v>
      </c>
      <c r="K3" s="62" t="s">
        <v>327</v>
      </c>
      <c r="L3" s="31" t="s">
        <v>165</v>
      </c>
      <c r="M3" s="31" t="s">
        <v>77</v>
      </c>
      <c r="N3" s="62" t="s">
        <v>355</v>
      </c>
      <c r="O3" s="62" t="s">
        <v>375</v>
      </c>
      <c r="P3" s="62" t="s">
        <v>622</v>
      </c>
      <c r="Q3" s="62" t="s">
        <v>380</v>
      </c>
      <c r="R3" s="65" t="s">
        <v>431</v>
      </c>
      <c r="S3" s="65" t="s">
        <v>517</v>
      </c>
      <c r="T3" s="65" t="s">
        <v>522</v>
      </c>
      <c r="U3" s="65" t="s">
        <v>523</v>
      </c>
      <c r="V3" s="65" t="s">
        <v>524</v>
      </c>
      <c r="W3" s="58" t="s">
        <v>392</v>
      </c>
      <c r="X3" s="59"/>
      <c r="Y3" s="58"/>
      <c r="Z3" s="58"/>
      <c r="AA3" s="52"/>
      <c r="AB3" s="52"/>
      <c r="AC3" s="52"/>
      <c r="AD3" s="52"/>
      <c r="AE3" s="52"/>
      <c r="AF3" s="52"/>
    </row>
    <row r="4" spans="1:32" ht="14.25" thickTop="1" thickBot="1" x14ac:dyDescent="0.25">
      <c r="A4" s="24">
        <v>1</v>
      </c>
      <c r="B4" s="24">
        <v>71</v>
      </c>
      <c r="C4" s="28" t="s">
        <v>238</v>
      </c>
      <c r="D4" s="28" t="s">
        <v>118</v>
      </c>
      <c r="E4" s="24">
        <v>1</v>
      </c>
      <c r="F4" s="44">
        <v>235</v>
      </c>
      <c r="G4" s="12"/>
      <c r="H4" s="12"/>
      <c r="I4">
        <v>235</v>
      </c>
      <c r="J4" s="43"/>
      <c r="K4" s="43"/>
      <c r="L4" s="42"/>
      <c r="M4" s="42"/>
      <c r="N4" s="42"/>
      <c r="O4" s="42"/>
      <c r="P4" s="35"/>
      <c r="Q4" s="34"/>
      <c r="R4" s="46"/>
      <c r="S4" s="67"/>
      <c r="T4" s="67"/>
      <c r="U4" s="30"/>
      <c r="V4" s="30"/>
      <c r="W4" s="30"/>
    </row>
    <row r="5" spans="1:32" ht="13.5" thickBot="1" x14ac:dyDescent="0.25">
      <c r="A5" s="24">
        <v>2</v>
      </c>
      <c r="B5" s="24">
        <v>25</v>
      </c>
      <c r="C5" s="27" t="s">
        <v>72</v>
      </c>
      <c r="D5" s="27" t="s">
        <v>74</v>
      </c>
      <c r="E5" s="24">
        <v>1</v>
      </c>
      <c r="F5" s="44">
        <v>135</v>
      </c>
      <c r="G5" s="12"/>
      <c r="H5" s="12"/>
      <c r="I5">
        <v>135</v>
      </c>
      <c r="J5" s="43"/>
      <c r="K5" s="43"/>
      <c r="L5" s="42"/>
      <c r="M5" s="42"/>
      <c r="N5" s="42"/>
      <c r="O5" s="42"/>
      <c r="P5" s="35"/>
      <c r="Q5" s="42"/>
      <c r="R5" s="46"/>
      <c r="S5" s="67"/>
      <c r="T5" s="68"/>
      <c r="U5" s="30"/>
      <c r="V5" s="60"/>
      <c r="W5" s="80"/>
      <c r="AD5" s="45"/>
      <c r="AE5" s="45"/>
      <c r="AF5" s="45"/>
    </row>
    <row r="6" spans="1:32" ht="13.5" thickBot="1" x14ac:dyDescent="0.25">
      <c r="A6" s="24">
        <v>2</v>
      </c>
      <c r="B6" s="24">
        <v>51</v>
      </c>
      <c r="C6" s="28" t="s">
        <v>202</v>
      </c>
      <c r="D6" s="28" t="s">
        <v>126</v>
      </c>
      <c r="E6" s="24">
        <v>1</v>
      </c>
      <c r="F6" s="44">
        <v>135</v>
      </c>
      <c r="G6" s="12"/>
      <c r="H6" s="12"/>
      <c r="I6">
        <v>135</v>
      </c>
      <c r="J6" s="34"/>
      <c r="K6" s="34"/>
      <c r="L6" s="42"/>
      <c r="M6" s="42"/>
      <c r="N6" s="42"/>
      <c r="O6" s="42"/>
      <c r="P6" s="40"/>
      <c r="Q6" s="34"/>
      <c r="R6" s="30"/>
      <c r="S6" s="67"/>
      <c r="T6" s="67"/>
      <c r="U6" s="30"/>
      <c r="V6" s="80"/>
      <c r="W6" s="12"/>
    </row>
    <row r="7" spans="1:32" ht="13.5" thickBot="1" x14ac:dyDescent="0.25">
      <c r="A7" s="24">
        <v>2</v>
      </c>
      <c r="B7" s="24">
        <v>73</v>
      </c>
      <c r="C7" s="28" t="s">
        <v>223</v>
      </c>
      <c r="D7" s="28" t="s">
        <v>26</v>
      </c>
      <c r="E7" s="24">
        <v>1</v>
      </c>
      <c r="F7" s="44">
        <v>135</v>
      </c>
      <c r="G7" s="12"/>
      <c r="H7" s="12"/>
      <c r="I7">
        <v>135</v>
      </c>
      <c r="J7" s="34"/>
      <c r="K7" s="34"/>
      <c r="L7" s="42"/>
      <c r="M7" s="42"/>
      <c r="N7" s="42"/>
      <c r="O7" s="42"/>
      <c r="P7" s="35"/>
      <c r="Q7" s="34"/>
      <c r="R7" s="46"/>
      <c r="S7" s="67"/>
      <c r="T7" s="67"/>
      <c r="U7" s="30"/>
      <c r="V7" s="30"/>
      <c r="W7" s="30"/>
    </row>
    <row r="8" spans="1:32" ht="13.5" thickBot="1" x14ac:dyDescent="0.25">
      <c r="A8" s="24">
        <v>2</v>
      </c>
      <c r="B8" s="24">
        <v>108</v>
      </c>
      <c r="C8" s="27" t="s">
        <v>76</v>
      </c>
      <c r="D8" s="27" t="s">
        <v>116</v>
      </c>
      <c r="E8" s="24">
        <v>1</v>
      </c>
      <c r="F8" s="44">
        <v>135</v>
      </c>
      <c r="G8" s="12"/>
      <c r="H8" s="12"/>
      <c r="I8">
        <v>135</v>
      </c>
      <c r="J8" s="43"/>
      <c r="K8" s="43"/>
      <c r="L8" s="42"/>
      <c r="M8" s="42"/>
      <c r="N8" s="42"/>
      <c r="O8" s="42"/>
      <c r="P8" s="35"/>
      <c r="Q8" s="34"/>
      <c r="R8" s="30"/>
      <c r="S8" s="67"/>
      <c r="T8" s="67"/>
      <c r="U8" s="30"/>
      <c r="V8" s="30"/>
      <c r="W8" s="30"/>
    </row>
    <row r="9" spans="1:32" ht="13.5" thickBot="1" x14ac:dyDescent="0.25">
      <c r="A9" s="24">
        <v>2</v>
      </c>
      <c r="B9" s="24">
        <v>29</v>
      </c>
      <c r="C9" s="27" t="s">
        <v>23</v>
      </c>
      <c r="D9" s="27" t="s">
        <v>65</v>
      </c>
      <c r="E9" s="24">
        <v>1</v>
      </c>
      <c r="F9" s="44">
        <v>135</v>
      </c>
      <c r="G9" s="12"/>
      <c r="H9" s="12"/>
      <c r="I9">
        <v>135</v>
      </c>
      <c r="J9" s="42"/>
      <c r="K9" s="42"/>
      <c r="L9" s="42"/>
      <c r="M9" s="42"/>
      <c r="N9" s="42"/>
      <c r="O9" s="42"/>
      <c r="P9" s="35"/>
      <c r="Q9" s="34"/>
      <c r="R9" s="30"/>
      <c r="S9" s="67"/>
      <c r="T9" s="68"/>
      <c r="U9" s="30"/>
      <c r="V9" s="30"/>
      <c r="W9" s="30"/>
    </row>
    <row r="10" spans="1:32" ht="13.5" thickBot="1" x14ac:dyDescent="0.25">
      <c r="A10" s="24">
        <v>2</v>
      </c>
      <c r="B10" s="24">
        <v>91</v>
      </c>
      <c r="C10" s="28" t="s">
        <v>300</v>
      </c>
      <c r="D10" s="28" t="s">
        <v>35</v>
      </c>
      <c r="E10" s="24">
        <v>1</v>
      </c>
      <c r="F10" s="44">
        <v>135</v>
      </c>
      <c r="G10" s="12"/>
      <c r="H10" s="12"/>
      <c r="I10">
        <v>135</v>
      </c>
      <c r="J10" s="34"/>
      <c r="K10" s="34"/>
      <c r="L10" s="42"/>
      <c r="M10" s="42"/>
      <c r="N10" s="42"/>
      <c r="O10" s="42"/>
      <c r="P10" s="35"/>
      <c r="Q10" s="34"/>
      <c r="R10" s="30"/>
      <c r="S10" s="67"/>
      <c r="T10" s="68"/>
      <c r="U10" s="30"/>
      <c r="V10" s="30"/>
      <c r="W10" s="30"/>
    </row>
    <row r="11" spans="1:32" ht="13.5" thickBot="1" x14ac:dyDescent="0.25">
      <c r="A11" s="24">
        <v>2</v>
      </c>
      <c r="B11" s="24">
        <v>10</v>
      </c>
      <c r="C11" s="28" t="s">
        <v>376</v>
      </c>
      <c r="D11" s="28" t="s">
        <v>33</v>
      </c>
      <c r="E11" s="24">
        <v>1</v>
      </c>
      <c r="F11" s="44">
        <v>135</v>
      </c>
      <c r="G11" s="12"/>
      <c r="H11" s="12"/>
      <c r="I11">
        <v>135</v>
      </c>
      <c r="J11" s="34"/>
      <c r="K11" s="34"/>
      <c r="L11" s="42"/>
      <c r="M11" s="42"/>
      <c r="N11" s="42"/>
      <c r="O11" s="42"/>
      <c r="P11" s="35"/>
      <c r="Q11" s="34"/>
      <c r="R11" s="30"/>
      <c r="S11" s="67"/>
      <c r="T11" s="67"/>
      <c r="U11" s="30"/>
      <c r="V11" s="30"/>
      <c r="W11" s="30"/>
    </row>
    <row r="12" spans="1:32" ht="13.5" thickBot="1" x14ac:dyDescent="0.25">
      <c r="A12" s="24">
        <v>9</v>
      </c>
      <c r="B12" s="24">
        <v>1</v>
      </c>
      <c r="C12" s="28" t="s">
        <v>453</v>
      </c>
      <c r="D12" s="28" t="s">
        <v>126</v>
      </c>
      <c r="E12" s="24">
        <v>1</v>
      </c>
      <c r="F12" s="44">
        <v>130</v>
      </c>
      <c r="G12" s="12"/>
      <c r="H12" s="12"/>
      <c r="I12">
        <v>130</v>
      </c>
      <c r="J12" s="43"/>
      <c r="K12" s="43"/>
      <c r="L12" s="42"/>
      <c r="M12" s="42"/>
      <c r="N12" s="42"/>
      <c r="O12" s="42"/>
      <c r="P12" s="40"/>
      <c r="Q12" s="34"/>
      <c r="R12" s="30"/>
      <c r="S12" s="67"/>
      <c r="T12" s="68"/>
      <c r="U12" s="30"/>
      <c r="V12" s="42"/>
      <c r="W12" s="42"/>
    </row>
    <row r="13" spans="1:32" ht="13.5" thickBot="1" x14ac:dyDescent="0.25">
      <c r="A13" s="24">
        <v>10</v>
      </c>
      <c r="B13" s="24">
        <v>9</v>
      </c>
      <c r="C13" s="28" t="s">
        <v>178</v>
      </c>
      <c r="D13" s="28" t="s">
        <v>114</v>
      </c>
      <c r="E13" s="24">
        <v>1</v>
      </c>
      <c r="F13" s="44">
        <v>100</v>
      </c>
      <c r="G13" s="12"/>
      <c r="H13" s="12"/>
      <c r="I13">
        <v>100</v>
      </c>
      <c r="J13" s="34"/>
      <c r="K13" s="34"/>
      <c r="L13" s="42"/>
      <c r="M13" s="42"/>
      <c r="N13" s="42"/>
      <c r="O13" s="42"/>
      <c r="P13" s="35"/>
      <c r="Q13" s="34"/>
      <c r="R13" s="30"/>
      <c r="S13" s="67"/>
      <c r="T13" s="67"/>
      <c r="U13" s="30"/>
      <c r="V13" s="30"/>
      <c r="W13" s="30"/>
    </row>
    <row r="14" spans="1:32" ht="13.5" thickBot="1" x14ac:dyDescent="0.25">
      <c r="A14" s="24">
        <v>10</v>
      </c>
      <c r="B14" s="24">
        <v>27</v>
      </c>
      <c r="C14" s="27" t="s">
        <v>51</v>
      </c>
      <c r="D14" s="27" t="s">
        <v>52</v>
      </c>
      <c r="E14" s="24">
        <v>1</v>
      </c>
      <c r="F14" s="44">
        <v>100</v>
      </c>
      <c r="G14" s="12"/>
      <c r="H14" s="12"/>
      <c r="I14">
        <v>100</v>
      </c>
      <c r="J14" s="43"/>
      <c r="K14" s="43"/>
      <c r="L14" s="42"/>
      <c r="M14" s="42"/>
      <c r="N14" s="42"/>
      <c r="O14" s="42"/>
      <c r="P14" s="35"/>
      <c r="Q14" s="46"/>
      <c r="R14" s="30"/>
      <c r="S14" s="67"/>
      <c r="T14" s="67"/>
      <c r="U14" s="30"/>
      <c r="V14" s="30"/>
      <c r="W14" s="30"/>
    </row>
    <row r="15" spans="1:32" ht="13.5" thickBot="1" x14ac:dyDescent="0.25">
      <c r="A15" s="24">
        <v>10</v>
      </c>
      <c r="B15" s="24">
        <v>149</v>
      </c>
      <c r="C15" s="28" t="s">
        <v>606</v>
      </c>
      <c r="D15" s="28" t="s">
        <v>621</v>
      </c>
      <c r="E15" s="24">
        <v>1</v>
      </c>
      <c r="F15" s="44">
        <v>100</v>
      </c>
      <c r="G15" s="12"/>
      <c r="H15" s="12"/>
      <c r="I15">
        <v>100</v>
      </c>
      <c r="J15" s="43"/>
      <c r="K15" s="43"/>
      <c r="L15" s="42"/>
      <c r="M15" s="42"/>
      <c r="N15" s="42"/>
      <c r="O15" s="42"/>
      <c r="P15" s="46"/>
      <c r="Q15" s="42"/>
      <c r="R15" s="30"/>
      <c r="S15" s="68"/>
      <c r="T15" s="68"/>
      <c r="U15" s="30"/>
      <c r="V15" s="30"/>
      <c r="W15" s="30"/>
      <c r="Y15" s="30"/>
      <c r="Z15" s="30"/>
      <c r="AA15" s="30"/>
      <c r="AC15" s="45"/>
      <c r="AD15" s="45"/>
      <c r="AE15" s="45"/>
      <c r="AF15" s="45"/>
    </row>
    <row r="16" spans="1:32" ht="13.5" thickBot="1" x14ac:dyDescent="0.25">
      <c r="A16" s="24">
        <v>10</v>
      </c>
      <c r="B16" s="24">
        <v>11</v>
      </c>
      <c r="C16" s="28" t="s">
        <v>187</v>
      </c>
      <c r="D16" s="28" t="s">
        <v>30</v>
      </c>
      <c r="E16" s="24">
        <v>1</v>
      </c>
      <c r="F16" s="44">
        <v>100</v>
      </c>
      <c r="G16" s="12"/>
      <c r="H16" s="12"/>
      <c r="I16">
        <v>100</v>
      </c>
      <c r="J16" s="82"/>
      <c r="K16" s="82"/>
      <c r="L16" s="42"/>
      <c r="M16" s="42"/>
      <c r="N16" s="42"/>
      <c r="O16" s="42"/>
      <c r="P16" s="35"/>
      <c r="Q16" s="34"/>
      <c r="R16" s="30"/>
      <c r="S16" s="67"/>
      <c r="T16" s="67"/>
      <c r="U16" s="30"/>
      <c r="V16" s="30"/>
      <c r="W16" s="30"/>
    </row>
    <row r="17" spans="1:32" ht="13.5" thickBot="1" x14ac:dyDescent="0.25">
      <c r="A17" s="24">
        <v>10</v>
      </c>
      <c r="B17" s="24">
        <v>169</v>
      </c>
      <c r="C17" s="28" t="s">
        <v>236</v>
      </c>
      <c r="D17" s="28" t="s">
        <v>275</v>
      </c>
      <c r="E17" s="24">
        <v>1</v>
      </c>
      <c r="F17" s="44">
        <v>100</v>
      </c>
      <c r="G17" s="12"/>
      <c r="H17" s="12"/>
      <c r="I17">
        <v>100</v>
      </c>
      <c r="J17" s="43"/>
      <c r="K17" s="43"/>
      <c r="L17" s="42"/>
      <c r="M17" s="42"/>
      <c r="N17" s="42"/>
      <c r="O17" s="42"/>
      <c r="P17" s="40"/>
      <c r="Q17" s="34"/>
      <c r="R17" s="30"/>
      <c r="S17" s="67"/>
      <c r="T17" s="67"/>
      <c r="U17" s="30"/>
      <c r="V17" s="12"/>
      <c r="W17" s="12"/>
    </row>
    <row r="18" spans="1:32" ht="13.5" thickBot="1" x14ac:dyDescent="0.25">
      <c r="A18" s="24">
        <v>10</v>
      </c>
      <c r="B18" s="24">
        <v>110</v>
      </c>
      <c r="C18" s="28" t="s">
        <v>234</v>
      </c>
      <c r="D18" s="28" t="s">
        <v>11</v>
      </c>
      <c r="E18" s="24">
        <v>1</v>
      </c>
      <c r="F18" s="44">
        <v>100</v>
      </c>
      <c r="G18" s="12"/>
      <c r="H18" s="12"/>
      <c r="I18">
        <v>100</v>
      </c>
      <c r="J18" s="43"/>
      <c r="K18" s="43"/>
      <c r="L18" s="34"/>
      <c r="M18" s="42"/>
      <c r="N18" s="42"/>
      <c r="O18" s="42"/>
      <c r="P18" s="40"/>
      <c r="Q18" s="34"/>
      <c r="R18" s="46"/>
      <c r="S18" s="67"/>
      <c r="T18" s="68"/>
      <c r="U18" s="81"/>
      <c r="V18" s="49"/>
      <c r="W18" s="49"/>
      <c r="AC18" s="45"/>
      <c r="AD18" s="45"/>
      <c r="AE18" s="45"/>
      <c r="AF18" s="45"/>
    </row>
    <row r="19" spans="1:32" ht="13.5" thickBot="1" x14ac:dyDescent="0.25">
      <c r="A19" s="24">
        <v>10</v>
      </c>
      <c r="B19" s="24">
        <v>48</v>
      </c>
      <c r="C19" s="50" t="s">
        <v>157</v>
      </c>
      <c r="D19" s="50" t="s">
        <v>60</v>
      </c>
      <c r="E19" s="24">
        <v>1</v>
      </c>
      <c r="F19" s="44">
        <v>100</v>
      </c>
      <c r="G19" s="12"/>
      <c r="H19" s="12"/>
      <c r="I19">
        <v>100</v>
      </c>
      <c r="J19" s="43"/>
      <c r="K19" s="43"/>
      <c r="L19" s="42"/>
      <c r="M19" s="42"/>
      <c r="N19" s="42"/>
      <c r="O19" s="42"/>
      <c r="P19" s="40"/>
      <c r="Q19" s="34"/>
      <c r="R19" s="30"/>
      <c r="S19" s="67"/>
      <c r="T19" s="67"/>
      <c r="U19" s="30"/>
      <c r="V19" s="12"/>
      <c r="W19" s="12"/>
    </row>
    <row r="20" spans="1:32" ht="13.5" thickBot="1" x14ac:dyDescent="0.25">
      <c r="A20" s="24">
        <v>17</v>
      </c>
      <c r="B20" s="24">
        <v>61</v>
      </c>
      <c r="C20" s="28" t="s">
        <v>185</v>
      </c>
      <c r="D20" s="28" t="s">
        <v>62</v>
      </c>
      <c r="E20" s="24">
        <v>1</v>
      </c>
      <c r="F20" s="44">
        <v>85</v>
      </c>
      <c r="G20" s="12"/>
      <c r="H20" s="12"/>
      <c r="I20">
        <v>85</v>
      </c>
      <c r="J20" s="36"/>
      <c r="K20" s="36"/>
      <c r="L20" s="42"/>
      <c r="M20" s="42"/>
      <c r="N20" s="42"/>
      <c r="O20" s="42"/>
      <c r="P20" s="35"/>
      <c r="Q20" s="42"/>
      <c r="R20" s="46"/>
      <c r="S20" s="67"/>
      <c r="T20" s="68"/>
      <c r="U20" s="30"/>
      <c r="V20" s="60"/>
      <c r="W20" s="60"/>
    </row>
    <row r="21" spans="1:32" ht="13.5" thickBot="1" x14ac:dyDescent="0.25">
      <c r="A21" s="24">
        <v>17</v>
      </c>
      <c r="B21" s="24">
        <v>106</v>
      </c>
      <c r="C21" s="27" t="s">
        <v>21</v>
      </c>
      <c r="D21" s="27" t="s">
        <v>22</v>
      </c>
      <c r="E21" s="24">
        <v>1</v>
      </c>
      <c r="F21" s="44">
        <v>85</v>
      </c>
      <c r="G21" s="12"/>
      <c r="H21" s="12"/>
      <c r="I21">
        <v>85</v>
      </c>
      <c r="J21" s="43"/>
      <c r="K21" s="43"/>
      <c r="L21" s="42"/>
      <c r="M21" s="42"/>
      <c r="N21" s="42"/>
      <c r="O21" s="42"/>
      <c r="P21" s="46"/>
      <c r="Q21" s="43"/>
      <c r="R21" s="30"/>
      <c r="S21" s="68"/>
      <c r="T21" s="68"/>
      <c r="U21" s="30"/>
      <c r="V21" s="30"/>
      <c r="W21" s="30"/>
    </row>
    <row r="22" spans="1:32" ht="13.5" thickBot="1" x14ac:dyDescent="0.25">
      <c r="A22" s="24">
        <v>17</v>
      </c>
      <c r="B22" s="24">
        <v>32</v>
      </c>
      <c r="C22" s="28" t="s">
        <v>174</v>
      </c>
      <c r="D22" s="28" t="s">
        <v>175</v>
      </c>
      <c r="E22" s="24">
        <v>1</v>
      </c>
      <c r="F22" s="44">
        <v>85</v>
      </c>
      <c r="G22" s="12"/>
      <c r="H22" s="12"/>
      <c r="I22">
        <v>85</v>
      </c>
      <c r="J22" s="43"/>
      <c r="K22" s="43"/>
      <c r="L22" s="42"/>
      <c r="M22" s="42"/>
      <c r="N22" s="42"/>
      <c r="O22" s="42"/>
      <c r="P22" s="46"/>
      <c r="Q22" s="43"/>
      <c r="R22" s="30"/>
      <c r="S22" s="67"/>
      <c r="T22" s="67"/>
      <c r="U22" s="30"/>
      <c r="V22" s="30"/>
      <c r="W22" s="30"/>
      <c r="Y22" s="30"/>
      <c r="Z22" s="30"/>
      <c r="AB22" s="30"/>
      <c r="AC22" s="30"/>
      <c r="AD22" s="30"/>
      <c r="AE22" s="30"/>
      <c r="AF22" s="30"/>
    </row>
    <row r="23" spans="1:32" ht="13.5" thickBot="1" x14ac:dyDescent="0.25">
      <c r="A23" s="24">
        <v>17</v>
      </c>
      <c r="B23" s="24">
        <v>139</v>
      </c>
      <c r="C23" s="50" t="s">
        <v>590</v>
      </c>
      <c r="D23" s="50" t="s">
        <v>126</v>
      </c>
      <c r="E23" s="24">
        <v>1</v>
      </c>
      <c r="F23" s="44">
        <v>85</v>
      </c>
      <c r="G23" s="12"/>
      <c r="H23" s="12"/>
      <c r="I23">
        <v>85</v>
      </c>
      <c r="J23" s="43"/>
      <c r="K23" s="43"/>
      <c r="L23" s="42"/>
      <c r="M23" s="42"/>
      <c r="N23" s="42"/>
      <c r="O23" s="42"/>
      <c r="P23" s="35"/>
      <c r="Q23" s="34"/>
      <c r="R23" s="46"/>
      <c r="S23" s="67"/>
      <c r="T23" s="68"/>
      <c r="U23" s="30"/>
      <c r="V23" s="30"/>
      <c r="W23" s="30"/>
    </row>
    <row r="24" spans="1:32" ht="13.5" thickBot="1" x14ac:dyDescent="0.25">
      <c r="A24" s="24">
        <v>21</v>
      </c>
      <c r="B24" s="24">
        <v>13</v>
      </c>
      <c r="C24" s="27" t="s">
        <v>14</v>
      </c>
      <c r="D24" s="27" t="s">
        <v>15</v>
      </c>
      <c r="E24" s="24">
        <v>1</v>
      </c>
      <c r="F24" s="44">
        <v>70</v>
      </c>
      <c r="G24" s="12"/>
      <c r="H24" s="12"/>
      <c r="I24">
        <v>70</v>
      </c>
      <c r="J24" s="43"/>
      <c r="K24" s="43"/>
      <c r="L24" s="42"/>
      <c r="M24" s="42"/>
      <c r="N24" s="42"/>
      <c r="O24" s="42"/>
      <c r="P24" s="35"/>
      <c r="Q24" s="34"/>
      <c r="R24" s="30"/>
      <c r="S24" s="67"/>
      <c r="T24" s="67"/>
      <c r="U24" s="30"/>
      <c r="V24" s="30"/>
      <c r="W24" s="30"/>
    </row>
    <row r="25" spans="1:32" ht="13.5" thickBot="1" x14ac:dyDescent="0.25">
      <c r="A25" s="24">
        <v>21</v>
      </c>
      <c r="B25" s="24">
        <v>74</v>
      </c>
      <c r="C25" s="28" t="s">
        <v>171</v>
      </c>
      <c r="D25" s="28" t="s">
        <v>131</v>
      </c>
      <c r="E25" s="24">
        <v>1</v>
      </c>
      <c r="F25" s="44">
        <v>70</v>
      </c>
      <c r="G25" s="12"/>
      <c r="H25" s="12"/>
      <c r="I25">
        <v>70</v>
      </c>
      <c r="J25" s="36"/>
      <c r="K25" s="36"/>
      <c r="L25" s="42"/>
      <c r="M25" s="42"/>
      <c r="N25" s="42"/>
      <c r="O25" s="42"/>
      <c r="P25" s="43"/>
      <c r="Q25" s="42"/>
      <c r="R25" s="30"/>
      <c r="S25" s="68"/>
      <c r="T25" s="67"/>
      <c r="U25" s="30"/>
      <c r="V25" s="30"/>
      <c r="W25" s="30"/>
    </row>
    <row r="26" spans="1:32" ht="13.5" thickBot="1" x14ac:dyDescent="0.25">
      <c r="A26" s="24">
        <v>21</v>
      </c>
      <c r="B26" s="24">
        <v>76</v>
      </c>
      <c r="C26" s="28" t="s">
        <v>504</v>
      </c>
      <c r="D26" s="28" t="s">
        <v>381</v>
      </c>
      <c r="E26" s="24">
        <v>1</v>
      </c>
      <c r="F26" s="44">
        <v>70</v>
      </c>
      <c r="G26" s="12"/>
      <c r="H26" s="12"/>
      <c r="I26">
        <v>70</v>
      </c>
      <c r="J26" s="34"/>
      <c r="K26" s="34"/>
      <c r="L26" s="42"/>
      <c r="M26" s="42"/>
      <c r="N26" s="42"/>
      <c r="O26" s="42"/>
      <c r="P26" s="35"/>
      <c r="Q26" s="34"/>
      <c r="R26" s="30"/>
      <c r="S26" s="67"/>
      <c r="T26" s="67"/>
      <c r="U26" s="30"/>
      <c r="V26" s="30"/>
      <c r="W26" s="30"/>
    </row>
    <row r="27" spans="1:32" ht="13.5" thickBot="1" x14ac:dyDescent="0.25">
      <c r="A27" s="24">
        <v>21</v>
      </c>
      <c r="B27" s="24">
        <v>37</v>
      </c>
      <c r="C27" s="28" t="s">
        <v>214</v>
      </c>
      <c r="D27" s="28" t="s">
        <v>59</v>
      </c>
      <c r="E27" s="24">
        <v>1</v>
      </c>
      <c r="F27" s="44">
        <v>70</v>
      </c>
      <c r="G27" s="12"/>
      <c r="H27" s="12"/>
      <c r="I27">
        <v>70</v>
      </c>
      <c r="J27" s="43"/>
      <c r="K27" s="43"/>
      <c r="L27" s="42"/>
      <c r="M27" s="42"/>
      <c r="N27" s="42"/>
      <c r="O27" s="42"/>
      <c r="P27" s="64"/>
      <c r="Q27" s="34"/>
      <c r="R27" s="30"/>
      <c r="S27" s="67"/>
      <c r="T27" s="68"/>
      <c r="U27" s="30"/>
      <c r="V27" s="30"/>
      <c r="W27" s="30"/>
    </row>
    <row r="28" spans="1:32" ht="13.5" thickBot="1" x14ac:dyDescent="0.25">
      <c r="A28" s="24">
        <v>21</v>
      </c>
      <c r="B28" s="24">
        <v>45</v>
      </c>
      <c r="C28" s="28" t="s">
        <v>23</v>
      </c>
      <c r="D28" s="28" t="s">
        <v>360</v>
      </c>
      <c r="E28" s="24">
        <v>1</v>
      </c>
      <c r="F28" s="44">
        <v>70</v>
      </c>
      <c r="G28" s="12"/>
      <c r="H28" s="12"/>
      <c r="I28">
        <v>70</v>
      </c>
      <c r="J28" s="43"/>
      <c r="K28" s="43"/>
      <c r="L28" s="42"/>
      <c r="M28" s="42"/>
      <c r="N28" s="42"/>
      <c r="O28" s="42"/>
      <c r="P28" s="40"/>
      <c r="Q28" s="34"/>
      <c r="R28" s="30"/>
      <c r="S28" s="67"/>
      <c r="T28" s="67"/>
      <c r="U28" s="30"/>
      <c r="V28" s="12"/>
      <c r="W28" s="12"/>
    </row>
    <row r="29" spans="1:32" ht="13.5" thickBot="1" x14ac:dyDescent="0.25">
      <c r="A29" s="24">
        <v>21</v>
      </c>
      <c r="B29" s="24">
        <v>76</v>
      </c>
      <c r="C29" s="28" t="s">
        <v>287</v>
      </c>
      <c r="D29" s="28" t="s">
        <v>288</v>
      </c>
      <c r="E29" s="24">
        <v>1</v>
      </c>
      <c r="F29" s="44">
        <v>70</v>
      </c>
      <c r="G29" s="12"/>
      <c r="H29" s="12"/>
      <c r="I29">
        <v>70</v>
      </c>
      <c r="J29" s="43"/>
      <c r="K29" s="43"/>
      <c r="L29" s="42"/>
      <c r="M29" s="42"/>
      <c r="N29" s="42"/>
      <c r="O29" s="42"/>
      <c r="P29" s="35"/>
      <c r="Q29" s="34"/>
      <c r="R29" s="30"/>
      <c r="S29" s="86"/>
      <c r="T29" s="67"/>
      <c r="U29" s="30"/>
      <c r="V29" s="42"/>
      <c r="W29" s="42"/>
    </row>
    <row r="30" spans="1:32" ht="13.5" thickBot="1" x14ac:dyDescent="0.25">
      <c r="A30" s="24">
        <v>27</v>
      </c>
      <c r="B30" s="24">
        <v>6</v>
      </c>
      <c r="C30" s="28" t="s">
        <v>318</v>
      </c>
      <c r="D30" s="28" t="s">
        <v>120</v>
      </c>
      <c r="E30" s="24">
        <v>1</v>
      </c>
      <c r="F30" s="44">
        <v>50</v>
      </c>
      <c r="G30" s="12"/>
      <c r="H30" s="12"/>
      <c r="I30">
        <v>50</v>
      </c>
      <c r="J30" s="43"/>
      <c r="K30" s="43"/>
      <c r="L30" s="42"/>
      <c r="M30" s="42"/>
      <c r="N30" s="42"/>
      <c r="O30" s="42"/>
      <c r="P30" s="40"/>
      <c r="Q30" s="34"/>
      <c r="R30" s="30"/>
      <c r="S30" s="67"/>
      <c r="T30" s="67"/>
      <c r="U30" s="30"/>
      <c r="V30" s="30"/>
      <c r="W30" s="30"/>
    </row>
    <row r="31" spans="1:32" ht="13.5" thickBot="1" x14ac:dyDescent="0.25">
      <c r="A31" s="24">
        <v>27</v>
      </c>
      <c r="B31" s="24">
        <v>146</v>
      </c>
      <c r="C31" s="50" t="s">
        <v>326</v>
      </c>
      <c r="D31" s="50" t="s">
        <v>156</v>
      </c>
      <c r="E31" s="24">
        <v>1</v>
      </c>
      <c r="F31" s="44">
        <v>50</v>
      </c>
      <c r="G31" s="12"/>
      <c r="H31" s="12"/>
      <c r="I31">
        <v>50</v>
      </c>
      <c r="J31" s="43"/>
      <c r="K31" s="43"/>
      <c r="L31" s="42"/>
      <c r="M31" s="42"/>
      <c r="N31" s="42"/>
      <c r="O31" s="42"/>
      <c r="P31" s="40"/>
      <c r="Q31" s="34"/>
      <c r="R31" s="30"/>
      <c r="S31" s="67"/>
      <c r="T31" s="67"/>
      <c r="U31" s="30"/>
      <c r="V31" s="12"/>
      <c r="W31" s="12"/>
    </row>
    <row r="32" spans="1:32" ht="13.5" thickBot="1" x14ac:dyDescent="0.25">
      <c r="A32" s="24">
        <v>29</v>
      </c>
      <c r="B32" s="24">
        <v>46</v>
      </c>
      <c r="C32" s="28" t="s">
        <v>356</v>
      </c>
      <c r="D32" s="28" t="s">
        <v>357</v>
      </c>
      <c r="E32" s="24">
        <v>1</v>
      </c>
      <c r="F32" s="44">
        <v>35</v>
      </c>
      <c r="G32" s="12"/>
      <c r="H32" s="12"/>
      <c r="I32">
        <v>35</v>
      </c>
      <c r="J32" s="43"/>
      <c r="K32" s="43"/>
      <c r="L32" s="42"/>
      <c r="M32" s="42"/>
      <c r="N32" s="42"/>
      <c r="O32" s="42"/>
      <c r="P32" s="40"/>
      <c r="Q32" s="34"/>
      <c r="R32" s="30"/>
      <c r="S32" s="67"/>
      <c r="T32" s="67"/>
      <c r="U32" s="30"/>
      <c r="V32" s="30"/>
      <c r="W32" s="30"/>
    </row>
    <row r="33" spans="1:32" ht="13.5" thickBot="1" x14ac:dyDescent="0.25">
      <c r="A33" s="24">
        <v>29</v>
      </c>
      <c r="B33" s="24">
        <v>29</v>
      </c>
      <c r="C33" s="27" t="s">
        <v>55</v>
      </c>
      <c r="D33" s="27" t="s">
        <v>59</v>
      </c>
      <c r="E33" s="24">
        <v>1</v>
      </c>
      <c r="F33" s="44">
        <v>35</v>
      </c>
      <c r="G33" s="12"/>
      <c r="H33" s="12"/>
      <c r="I33">
        <v>35</v>
      </c>
      <c r="J33" s="43"/>
      <c r="K33" s="43"/>
      <c r="L33" s="42"/>
      <c r="M33" s="42"/>
      <c r="N33" s="42"/>
      <c r="O33" s="42"/>
      <c r="P33" s="40"/>
      <c r="Q33" s="34"/>
      <c r="R33" s="30"/>
      <c r="S33" s="67"/>
      <c r="T33" s="67"/>
      <c r="U33" s="30"/>
      <c r="V33" s="30"/>
      <c r="W33" s="30"/>
    </row>
    <row r="34" spans="1:32" ht="13.5" thickBot="1" x14ac:dyDescent="0.25">
      <c r="A34" s="24">
        <v>29</v>
      </c>
      <c r="B34" s="24">
        <v>68</v>
      </c>
      <c r="C34" s="28" t="s">
        <v>194</v>
      </c>
      <c r="D34" s="28" t="s">
        <v>195</v>
      </c>
      <c r="E34" s="24">
        <v>1</v>
      </c>
      <c r="F34" s="44">
        <v>35</v>
      </c>
      <c r="G34" s="12"/>
      <c r="H34" s="12"/>
      <c r="I34">
        <v>35</v>
      </c>
      <c r="J34" s="43"/>
      <c r="K34" s="43"/>
      <c r="L34" s="42"/>
      <c r="M34" s="42"/>
      <c r="N34" s="42"/>
      <c r="O34" s="42"/>
      <c r="P34" s="35"/>
      <c r="Q34" s="34"/>
      <c r="R34" s="30"/>
      <c r="S34" s="67"/>
      <c r="T34" s="67"/>
      <c r="U34" s="30"/>
      <c r="V34" s="30"/>
      <c r="W34" s="30"/>
    </row>
    <row r="35" spans="1:32" ht="13.5" thickBot="1" x14ac:dyDescent="0.25">
      <c r="A35" s="24">
        <v>29</v>
      </c>
      <c r="B35" s="24">
        <v>103</v>
      </c>
      <c r="C35" s="28" t="s">
        <v>444</v>
      </c>
      <c r="D35" s="28" t="s">
        <v>26</v>
      </c>
      <c r="E35" s="24">
        <v>1</v>
      </c>
      <c r="F35" s="44">
        <v>35</v>
      </c>
      <c r="G35" s="12"/>
      <c r="H35" s="12"/>
      <c r="I35">
        <v>35</v>
      </c>
      <c r="J35" s="43"/>
      <c r="K35" s="43"/>
      <c r="L35" s="42"/>
      <c r="M35" s="42"/>
      <c r="N35" s="42"/>
      <c r="O35" s="42"/>
      <c r="P35" s="40"/>
      <c r="Q35" s="34"/>
      <c r="R35" s="30"/>
      <c r="S35" s="67"/>
      <c r="T35" s="67"/>
      <c r="U35" s="30"/>
      <c r="V35" s="30"/>
      <c r="W35" s="30"/>
    </row>
    <row r="36" spans="1:32" ht="13.5" thickBot="1" x14ac:dyDescent="0.25">
      <c r="A36" s="24">
        <v>29</v>
      </c>
      <c r="B36" s="24">
        <v>96</v>
      </c>
      <c r="C36" s="28" t="s">
        <v>152</v>
      </c>
      <c r="D36" s="28" t="s">
        <v>153</v>
      </c>
      <c r="E36" s="24">
        <v>1</v>
      </c>
      <c r="F36" s="44">
        <v>35</v>
      </c>
      <c r="G36" s="12"/>
      <c r="H36" s="12"/>
      <c r="I36">
        <v>35</v>
      </c>
      <c r="J36" s="42"/>
      <c r="K36" s="42"/>
      <c r="L36" s="42"/>
      <c r="M36" s="42"/>
      <c r="N36" s="42"/>
      <c r="O36" s="42"/>
      <c r="P36" s="35"/>
      <c r="Q36" s="34"/>
      <c r="R36" s="30"/>
      <c r="S36" s="86"/>
      <c r="T36" s="68"/>
      <c r="U36" s="30"/>
      <c r="V36" s="42"/>
      <c r="W36" s="42"/>
      <c r="Y36" s="30"/>
      <c r="Z36" s="30"/>
    </row>
    <row r="37" spans="1:32" ht="13.5" thickBot="1" x14ac:dyDescent="0.25">
      <c r="A37" s="24">
        <v>29</v>
      </c>
      <c r="B37" s="24">
        <v>98</v>
      </c>
      <c r="C37" s="28" t="s">
        <v>231</v>
      </c>
      <c r="D37" s="28" t="s">
        <v>232</v>
      </c>
      <c r="E37" s="24">
        <v>1</v>
      </c>
      <c r="F37" s="44">
        <v>35</v>
      </c>
      <c r="G37" s="12"/>
      <c r="H37" s="12"/>
      <c r="I37">
        <v>35</v>
      </c>
      <c r="J37" s="36"/>
      <c r="K37" s="36"/>
      <c r="L37" s="42"/>
      <c r="M37" s="42"/>
      <c r="N37" s="42"/>
      <c r="O37" s="42"/>
      <c r="P37" s="40"/>
      <c r="Q37" s="34"/>
      <c r="R37" s="30"/>
      <c r="S37" s="67"/>
      <c r="T37" s="67"/>
      <c r="U37" s="30"/>
      <c r="V37" s="30"/>
      <c r="W37" s="30"/>
    </row>
    <row r="38" spans="1:32" ht="13.5" thickBot="1" x14ac:dyDescent="0.25">
      <c r="A38" s="24">
        <v>29</v>
      </c>
      <c r="B38" s="24">
        <v>164</v>
      </c>
      <c r="C38" s="28" t="s">
        <v>163</v>
      </c>
      <c r="D38" s="28" t="s">
        <v>60</v>
      </c>
      <c r="E38" s="24">
        <v>1</v>
      </c>
      <c r="F38" s="44">
        <v>35</v>
      </c>
      <c r="G38" s="12"/>
      <c r="H38" s="12"/>
      <c r="I38">
        <v>35</v>
      </c>
      <c r="J38" s="43"/>
      <c r="K38" s="43"/>
      <c r="L38" s="42"/>
      <c r="M38" s="42"/>
      <c r="N38" s="42"/>
      <c r="O38" s="42"/>
      <c r="P38" s="35"/>
      <c r="Q38" s="42"/>
      <c r="R38" s="30"/>
      <c r="S38" s="67"/>
      <c r="T38" s="68"/>
      <c r="U38" s="30"/>
      <c r="V38" s="49"/>
      <c r="W38" s="49"/>
      <c r="Y38" s="30"/>
      <c r="Z38" s="30"/>
      <c r="AB38" s="45"/>
      <c r="AC38" s="45"/>
      <c r="AD38" s="45"/>
      <c r="AE38" s="45"/>
      <c r="AF38" s="45"/>
    </row>
    <row r="39" spans="1:32" ht="13.5" thickBot="1" x14ac:dyDescent="0.25">
      <c r="A39" s="24">
        <v>29</v>
      </c>
      <c r="B39" s="24">
        <v>8</v>
      </c>
      <c r="C39" s="74" t="s">
        <v>406</v>
      </c>
      <c r="D39" s="74" t="s">
        <v>407</v>
      </c>
      <c r="E39" s="24">
        <v>1</v>
      </c>
      <c r="F39" s="44">
        <v>35</v>
      </c>
      <c r="G39" s="12"/>
      <c r="H39" s="12"/>
      <c r="I39">
        <v>35</v>
      </c>
      <c r="J39" s="43"/>
      <c r="K39" s="43"/>
      <c r="L39" s="42"/>
      <c r="M39" s="42"/>
      <c r="N39" s="42"/>
      <c r="O39" s="42"/>
      <c r="P39" s="40"/>
      <c r="Q39" s="34"/>
      <c r="R39" s="30"/>
      <c r="S39" s="67"/>
      <c r="T39" s="67"/>
      <c r="U39" s="30"/>
      <c r="V39" s="30"/>
      <c r="W39" s="30"/>
    </row>
    <row r="40" spans="1:32" ht="13.5" thickBot="1" x14ac:dyDescent="0.25">
      <c r="A40" s="24">
        <v>29</v>
      </c>
      <c r="B40" s="24">
        <v>85</v>
      </c>
      <c r="C40" s="28" t="s">
        <v>262</v>
      </c>
      <c r="D40" s="28" t="s">
        <v>75</v>
      </c>
      <c r="E40" s="24">
        <v>1</v>
      </c>
      <c r="F40" s="44">
        <v>35</v>
      </c>
      <c r="G40" s="12"/>
      <c r="H40" s="12"/>
      <c r="I40">
        <v>35</v>
      </c>
      <c r="J40" s="43"/>
      <c r="K40" s="43"/>
      <c r="L40" s="42"/>
      <c r="M40" s="42"/>
      <c r="N40" s="42"/>
      <c r="O40" s="42"/>
      <c r="P40" s="35"/>
      <c r="Q40" s="34"/>
      <c r="R40" s="30"/>
      <c r="S40" s="67"/>
      <c r="T40" s="67"/>
      <c r="U40" s="30"/>
      <c r="V40" s="30"/>
      <c r="W40" s="30"/>
    </row>
    <row r="41" spans="1:32" ht="13.5" thickBot="1" x14ac:dyDescent="0.25">
      <c r="A41" s="24">
        <v>29</v>
      </c>
      <c r="B41" s="24">
        <v>31</v>
      </c>
      <c r="C41" s="28" t="s">
        <v>402</v>
      </c>
      <c r="D41" s="28" t="s">
        <v>403</v>
      </c>
      <c r="E41" s="24">
        <v>1</v>
      </c>
      <c r="F41" s="44">
        <v>35</v>
      </c>
      <c r="G41" s="12"/>
      <c r="H41" s="12"/>
      <c r="I41">
        <v>35</v>
      </c>
      <c r="J41" s="34"/>
      <c r="K41" s="34"/>
      <c r="L41" s="42"/>
      <c r="M41" s="42"/>
      <c r="N41" s="42"/>
      <c r="O41" s="42"/>
      <c r="P41" s="40"/>
      <c r="Q41" s="34"/>
      <c r="R41" s="30"/>
      <c r="S41" s="67"/>
      <c r="T41" s="67"/>
      <c r="U41" s="30"/>
      <c r="V41" s="30"/>
      <c r="W41" s="30"/>
    </row>
    <row r="42" spans="1:32" ht="13.5" thickBot="1" x14ac:dyDescent="0.25">
      <c r="A42" s="24">
        <v>39</v>
      </c>
      <c r="B42" s="24">
        <v>19</v>
      </c>
      <c r="C42" s="28" t="s">
        <v>179</v>
      </c>
      <c r="D42" s="28" t="s">
        <v>36</v>
      </c>
      <c r="E42" s="24">
        <v>1</v>
      </c>
      <c r="F42" s="44">
        <v>17.5</v>
      </c>
      <c r="G42" s="12"/>
      <c r="H42" s="12"/>
      <c r="I42" s="45">
        <v>17.5</v>
      </c>
      <c r="J42" s="43"/>
      <c r="K42" s="43"/>
      <c r="L42" s="42"/>
      <c r="M42" s="42"/>
      <c r="N42" s="42"/>
      <c r="O42" s="42"/>
      <c r="P42" s="35"/>
      <c r="Q42" s="34"/>
      <c r="R42" s="30"/>
      <c r="S42" s="67"/>
      <c r="T42" s="67"/>
      <c r="U42" s="30"/>
      <c r="V42" s="30"/>
      <c r="W42" s="30"/>
    </row>
    <row r="43" spans="1:32" ht="13.5" thickBot="1" x14ac:dyDescent="0.25">
      <c r="A43" s="24">
        <v>39</v>
      </c>
      <c r="B43" s="24">
        <v>169</v>
      </c>
      <c r="C43" s="50" t="s">
        <v>200</v>
      </c>
      <c r="D43" s="50" t="s">
        <v>676</v>
      </c>
      <c r="E43" s="24">
        <v>1</v>
      </c>
      <c r="F43" s="44">
        <v>17.5</v>
      </c>
      <c r="G43" s="12"/>
      <c r="H43" s="12"/>
      <c r="I43" s="45">
        <v>17.5</v>
      </c>
      <c r="J43" s="43"/>
      <c r="K43" s="43"/>
      <c r="L43" s="42"/>
      <c r="M43" s="42"/>
      <c r="N43" s="42"/>
      <c r="O43" s="42"/>
      <c r="P43" s="35"/>
      <c r="Q43" s="34"/>
      <c r="R43" s="30"/>
      <c r="S43" s="67"/>
      <c r="T43" s="67"/>
      <c r="U43" s="30"/>
      <c r="V43" s="30"/>
      <c r="W43" s="30"/>
    </row>
    <row r="44" spans="1:32" ht="13.5" thickBot="1" x14ac:dyDescent="0.25">
      <c r="A44" s="24">
        <v>41</v>
      </c>
      <c r="B44" s="24">
        <v>15</v>
      </c>
      <c r="C44" s="28" t="s">
        <v>263</v>
      </c>
      <c r="D44" s="28" t="s">
        <v>26</v>
      </c>
      <c r="E44" s="24">
        <v>1</v>
      </c>
      <c r="F44" s="44">
        <v>0</v>
      </c>
      <c r="G44" s="12"/>
      <c r="H44" s="12"/>
      <c r="J44" s="43"/>
      <c r="K44" s="43"/>
      <c r="L44" s="42"/>
      <c r="M44" s="42"/>
      <c r="N44" s="42"/>
      <c r="O44" s="42"/>
      <c r="P44" s="40"/>
      <c r="Q44" s="34"/>
      <c r="R44" s="30"/>
      <c r="S44" s="67"/>
      <c r="T44" s="67"/>
      <c r="U44" s="30"/>
      <c r="V44" s="30"/>
      <c r="W44" s="30"/>
    </row>
    <row r="45" spans="1:32" ht="13.5" thickBot="1" x14ac:dyDescent="0.25">
      <c r="A45" s="24">
        <v>41</v>
      </c>
      <c r="B45" s="24">
        <v>22</v>
      </c>
      <c r="C45" s="28" t="s">
        <v>396</v>
      </c>
      <c r="D45" s="28" t="s">
        <v>22</v>
      </c>
      <c r="E45" s="24">
        <v>1</v>
      </c>
      <c r="F45" s="44">
        <v>0</v>
      </c>
      <c r="G45" s="12"/>
      <c r="H45" s="12"/>
      <c r="J45" s="43"/>
      <c r="K45" s="43"/>
      <c r="L45" s="42"/>
      <c r="M45" s="42"/>
      <c r="N45" s="42"/>
      <c r="O45" s="42"/>
      <c r="P45" s="35"/>
      <c r="Q45" s="34"/>
      <c r="R45" s="46"/>
      <c r="S45" s="67"/>
      <c r="T45" s="67"/>
      <c r="U45" s="30"/>
      <c r="V45" s="30"/>
      <c r="W45" s="30"/>
    </row>
    <row r="46" spans="1:32" ht="13.5" thickBot="1" x14ac:dyDescent="0.25">
      <c r="A46" s="24">
        <v>41</v>
      </c>
      <c r="B46" s="24">
        <v>120</v>
      </c>
      <c r="C46" s="28" t="s">
        <v>186</v>
      </c>
      <c r="D46" s="28" t="s">
        <v>135</v>
      </c>
      <c r="E46" s="24">
        <v>1</v>
      </c>
      <c r="F46" s="44">
        <v>0</v>
      </c>
      <c r="G46" s="12"/>
      <c r="H46" s="12"/>
      <c r="J46" s="43"/>
      <c r="K46" s="43"/>
      <c r="L46" s="42"/>
      <c r="M46" s="42"/>
      <c r="N46" s="42"/>
      <c r="O46" s="42"/>
      <c r="P46" s="35"/>
      <c r="Q46" s="42"/>
      <c r="R46" s="30"/>
      <c r="S46" s="67"/>
      <c r="T46" s="67"/>
      <c r="U46" s="12"/>
      <c r="V46" s="30"/>
      <c r="W46" s="30"/>
    </row>
    <row r="47" spans="1:32" ht="13.5" thickBot="1" x14ac:dyDescent="0.25">
      <c r="A47" s="24">
        <v>41</v>
      </c>
      <c r="B47" s="24">
        <v>89</v>
      </c>
      <c r="C47" s="28" t="s">
        <v>264</v>
      </c>
      <c r="D47" s="28" t="s">
        <v>11</v>
      </c>
      <c r="E47" s="24">
        <v>1</v>
      </c>
      <c r="F47" s="44">
        <v>0</v>
      </c>
      <c r="G47" s="12"/>
      <c r="H47" s="12"/>
      <c r="J47" s="42"/>
      <c r="K47" s="42"/>
      <c r="L47" s="42"/>
      <c r="M47" s="42"/>
      <c r="N47" s="42"/>
      <c r="O47" s="42"/>
      <c r="P47" s="35"/>
      <c r="Q47" s="42"/>
      <c r="R47" s="46"/>
      <c r="S47" s="67"/>
      <c r="T47" s="68"/>
      <c r="U47" s="30"/>
      <c r="V47" s="12"/>
      <c r="W47" s="12"/>
    </row>
    <row r="48" spans="1:32" ht="13.5" thickBot="1" x14ac:dyDescent="0.25">
      <c r="A48" s="24">
        <v>41</v>
      </c>
      <c r="B48" s="24">
        <v>99</v>
      </c>
      <c r="C48" s="28" t="s">
        <v>284</v>
      </c>
      <c r="D48" s="28" t="s">
        <v>106</v>
      </c>
      <c r="E48" s="24">
        <v>1</v>
      </c>
      <c r="F48" s="44">
        <v>0</v>
      </c>
      <c r="G48" s="12"/>
      <c r="H48" s="12"/>
      <c r="J48" s="43"/>
      <c r="K48" s="43"/>
      <c r="L48" s="42"/>
      <c r="M48" s="42"/>
      <c r="N48" s="42"/>
      <c r="O48" s="42"/>
      <c r="P48" s="40"/>
      <c r="Q48" s="34"/>
      <c r="R48" s="30"/>
      <c r="S48" s="67"/>
      <c r="T48" s="67"/>
      <c r="U48" s="30"/>
      <c r="V48" s="30"/>
      <c r="W48" s="30"/>
    </row>
    <row r="49" spans="1:32" ht="13.5" thickBot="1" x14ac:dyDescent="0.25">
      <c r="A49" s="24">
        <v>41</v>
      </c>
      <c r="B49" s="24">
        <v>97</v>
      </c>
      <c r="C49" s="28" t="s">
        <v>408</v>
      </c>
      <c r="D49" s="28" t="s">
        <v>409</v>
      </c>
      <c r="E49" s="24">
        <v>1</v>
      </c>
      <c r="F49" s="44">
        <v>0</v>
      </c>
      <c r="G49" s="12"/>
      <c r="H49" s="12"/>
      <c r="J49" s="43"/>
      <c r="K49" s="43"/>
      <c r="L49" s="42"/>
      <c r="M49" s="42"/>
      <c r="N49" s="42"/>
      <c r="O49" s="42"/>
      <c r="P49" s="35"/>
      <c r="Q49" s="34"/>
      <c r="R49" s="30"/>
      <c r="S49" s="67"/>
      <c r="T49" s="67"/>
      <c r="U49" s="30"/>
      <c r="V49" s="30"/>
      <c r="W49" s="30"/>
    </row>
    <row r="50" spans="1:32" ht="13.5" thickBot="1" x14ac:dyDescent="0.25">
      <c r="A50" s="24">
        <v>41</v>
      </c>
      <c r="B50" s="24">
        <v>159</v>
      </c>
      <c r="C50" s="28" t="s">
        <v>644</v>
      </c>
      <c r="D50" s="28" t="s">
        <v>118</v>
      </c>
      <c r="E50" s="24">
        <v>1</v>
      </c>
      <c r="F50" s="44">
        <v>0</v>
      </c>
      <c r="G50" s="12"/>
      <c r="H50" s="12"/>
      <c r="J50" s="43"/>
      <c r="K50" s="43"/>
      <c r="L50" s="42"/>
      <c r="M50" s="42"/>
      <c r="N50" s="42"/>
      <c r="O50" s="42"/>
      <c r="P50" s="40"/>
      <c r="Q50" s="46"/>
      <c r="R50" s="30"/>
      <c r="S50" s="67"/>
      <c r="T50" s="67"/>
      <c r="U50" s="30"/>
      <c r="V50" s="30"/>
      <c r="W50" s="46"/>
    </row>
    <row r="51" spans="1:32" ht="13.5" thickBot="1" x14ac:dyDescent="0.25">
      <c r="A51" s="24">
        <v>41</v>
      </c>
      <c r="B51" s="24">
        <v>17</v>
      </c>
      <c r="C51" s="28" t="s">
        <v>243</v>
      </c>
      <c r="D51" s="28" t="s">
        <v>244</v>
      </c>
      <c r="E51" s="24">
        <v>1</v>
      </c>
      <c r="F51" s="44">
        <v>0</v>
      </c>
      <c r="G51" s="12"/>
      <c r="H51" s="12"/>
      <c r="J51" s="42"/>
      <c r="K51" s="42"/>
      <c r="L51" s="42"/>
      <c r="M51" s="42"/>
      <c r="N51" s="42"/>
      <c r="O51" s="42"/>
      <c r="P51" s="35"/>
      <c r="Q51" s="34"/>
      <c r="R51" s="30"/>
      <c r="S51" s="67"/>
      <c r="T51" s="68"/>
      <c r="U51" s="30"/>
      <c r="V51" s="30"/>
      <c r="W51" s="30"/>
    </row>
    <row r="52" spans="1:32" ht="13.5" thickBot="1" x14ac:dyDescent="0.25">
      <c r="A52" s="24">
        <v>41</v>
      </c>
      <c r="B52" s="24">
        <v>59</v>
      </c>
      <c r="C52" s="28" t="s">
        <v>208</v>
      </c>
      <c r="D52" s="28" t="s">
        <v>59</v>
      </c>
      <c r="E52" s="24">
        <v>1</v>
      </c>
      <c r="F52" s="44">
        <v>0</v>
      </c>
      <c r="G52" s="12"/>
      <c r="H52" s="12"/>
      <c r="J52" s="43"/>
      <c r="K52" s="43"/>
      <c r="L52" s="42"/>
      <c r="M52" s="42"/>
      <c r="N52" s="42"/>
      <c r="O52" s="42"/>
      <c r="P52" s="35"/>
      <c r="Q52" s="34"/>
      <c r="R52" s="30"/>
      <c r="S52" s="67"/>
      <c r="T52" s="67"/>
      <c r="U52" s="30"/>
      <c r="V52" s="30"/>
      <c r="W52" s="30"/>
    </row>
    <row r="53" spans="1:32" ht="13.5" thickBot="1" x14ac:dyDescent="0.25">
      <c r="A53" s="24">
        <v>41</v>
      </c>
      <c r="B53" s="24">
        <v>169</v>
      </c>
      <c r="C53" s="28" t="s">
        <v>148</v>
      </c>
      <c r="D53" s="28" t="s">
        <v>7</v>
      </c>
      <c r="E53" s="24">
        <v>1</v>
      </c>
      <c r="F53" s="44">
        <v>0</v>
      </c>
      <c r="G53" s="12"/>
      <c r="H53" s="12"/>
      <c r="J53" s="34"/>
      <c r="K53" s="34"/>
      <c r="L53" s="42"/>
      <c r="M53" s="42"/>
      <c r="N53" s="42"/>
      <c r="O53" s="42"/>
      <c r="P53" s="40"/>
      <c r="Q53" s="37"/>
      <c r="R53" s="30"/>
      <c r="S53" s="68"/>
      <c r="T53" s="67"/>
      <c r="U53" s="30"/>
      <c r="V53" s="30"/>
      <c r="W53" s="46"/>
    </row>
    <row r="54" spans="1:32" ht="13.5" thickBot="1" x14ac:dyDescent="0.25">
      <c r="A54" s="24">
        <v>41</v>
      </c>
      <c r="B54" s="24">
        <v>113</v>
      </c>
      <c r="C54" s="27" t="s">
        <v>56</v>
      </c>
      <c r="D54" s="27" t="s">
        <v>71</v>
      </c>
      <c r="E54" s="24">
        <v>1</v>
      </c>
      <c r="F54" s="44">
        <v>0</v>
      </c>
      <c r="G54" s="12"/>
      <c r="H54" s="12"/>
      <c r="J54" s="43"/>
      <c r="K54" s="43"/>
      <c r="L54" s="42"/>
      <c r="M54" s="42"/>
      <c r="N54" s="42"/>
      <c r="O54" s="42"/>
      <c r="P54" s="40"/>
      <c r="Q54" s="37"/>
      <c r="R54" s="30"/>
      <c r="S54" s="67"/>
      <c r="T54" s="67"/>
      <c r="U54" s="12"/>
      <c r="V54" s="30"/>
      <c r="W54" s="30"/>
    </row>
    <row r="55" spans="1:32" ht="13.5" thickBot="1" x14ac:dyDescent="0.25">
      <c r="A55" s="24">
        <v>41</v>
      </c>
      <c r="B55" s="24">
        <v>59</v>
      </c>
      <c r="C55" s="28" t="s">
        <v>158</v>
      </c>
      <c r="D55" s="28" t="s">
        <v>159</v>
      </c>
      <c r="E55" s="24">
        <v>1</v>
      </c>
      <c r="F55" s="44">
        <v>0</v>
      </c>
      <c r="G55" s="12"/>
      <c r="H55" s="12"/>
      <c r="J55" s="43"/>
      <c r="K55" s="43"/>
      <c r="L55" s="42"/>
      <c r="M55" s="42"/>
      <c r="N55" s="42"/>
      <c r="O55" s="42"/>
      <c r="P55" s="46"/>
      <c r="Q55" s="42"/>
      <c r="R55" s="30"/>
      <c r="S55" s="67"/>
      <c r="T55" s="67"/>
      <c r="U55" s="30"/>
      <c r="V55" s="30"/>
      <c r="W55" s="46"/>
      <c r="X55" s="42"/>
      <c r="Y55" s="42"/>
      <c r="Z55" s="42"/>
    </row>
    <row r="56" spans="1:32" ht="13.5" thickBot="1" x14ac:dyDescent="0.25">
      <c r="A56" s="24">
        <v>41</v>
      </c>
      <c r="B56" s="24">
        <v>169</v>
      </c>
      <c r="C56" s="28" t="s">
        <v>505</v>
      </c>
      <c r="D56" s="28" t="s">
        <v>294</v>
      </c>
      <c r="E56" s="24">
        <v>1</v>
      </c>
      <c r="F56" s="44">
        <v>0</v>
      </c>
      <c r="G56" s="12"/>
      <c r="H56" s="12"/>
      <c r="J56" s="34"/>
      <c r="K56" s="34"/>
      <c r="L56" s="42"/>
      <c r="M56" s="42"/>
      <c r="N56" s="42"/>
      <c r="O56" s="42"/>
      <c r="P56" s="35"/>
      <c r="Q56" s="34"/>
      <c r="R56" s="30"/>
      <c r="S56" s="67"/>
      <c r="T56" s="67"/>
      <c r="U56" s="30"/>
      <c r="V56" s="30"/>
      <c r="W56" s="30"/>
    </row>
    <row r="57" spans="1:32" ht="13.5" thickBot="1" x14ac:dyDescent="0.25">
      <c r="A57" s="24">
        <v>41</v>
      </c>
      <c r="B57" s="24">
        <v>56</v>
      </c>
      <c r="C57" s="28" t="s">
        <v>341</v>
      </c>
      <c r="D57" s="28" t="s">
        <v>62</v>
      </c>
      <c r="E57" s="24">
        <v>1</v>
      </c>
      <c r="F57" s="44">
        <v>0</v>
      </c>
      <c r="G57" s="12"/>
      <c r="H57" s="12"/>
      <c r="J57" s="34"/>
      <c r="K57" s="34"/>
      <c r="L57" s="42"/>
      <c r="M57" s="42"/>
      <c r="N57" s="42"/>
      <c r="O57" s="42"/>
      <c r="P57" s="35"/>
      <c r="Q57" s="34"/>
      <c r="R57" s="30"/>
      <c r="S57" s="67"/>
      <c r="T57" s="67"/>
      <c r="U57" s="30"/>
      <c r="V57" s="30"/>
      <c r="W57" s="30"/>
    </row>
    <row r="58" spans="1:32" ht="13.5" thickBot="1" x14ac:dyDescent="0.25">
      <c r="A58" s="24">
        <v>41</v>
      </c>
      <c r="B58" s="24">
        <v>169</v>
      </c>
      <c r="C58" s="28" t="s">
        <v>634</v>
      </c>
      <c r="D58" s="28" t="s">
        <v>635</v>
      </c>
      <c r="E58" s="24">
        <v>1</v>
      </c>
      <c r="F58" s="44">
        <v>0</v>
      </c>
      <c r="G58" s="12"/>
      <c r="H58" s="12"/>
      <c r="J58" s="34"/>
      <c r="K58" s="34"/>
      <c r="L58" s="34"/>
      <c r="M58" s="42"/>
      <c r="N58" s="42"/>
      <c r="O58" s="42"/>
      <c r="P58" s="40"/>
      <c r="Q58" s="34"/>
      <c r="R58" s="30"/>
      <c r="S58" s="68"/>
      <c r="T58" s="67"/>
      <c r="U58" s="42"/>
      <c r="V58" s="12"/>
      <c r="W58" s="12"/>
    </row>
    <row r="59" spans="1:32" ht="13.5" thickBot="1" x14ac:dyDescent="0.25">
      <c r="A59" s="24">
        <v>41</v>
      </c>
      <c r="B59" s="24">
        <v>169</v>
      </c>
      <c r="C59" s="28" t="s">
        <v>671</v>
      </c>
      <c r="D59" s="28" t="s">
        <v>283</v>
      </c>
      <c r="E59" s="24">
        <v>1</v>
      </c>
      <c r="F59" s="44">
        <v>0</v>
      </c>
      <c r="G59" s="12"/>
      <c r="H59" s="12"/>
      <c r="J59" s="34"/>
      <c r="K59" s="34"/>
      <c r="L59" s="42"/>
      <c r="M59" s="42"/>
      <c r="N59" s="42"/>
      <c r="O59" s="42"/>
      <c r="P59" s="35"/>
      <c r="Q59" s="34"/>
      <c r="R59" s="30"/>
      <c r="S59" s="67"/>
      <c r="T59" s="67"/>
      <c r="U59" s="30"/>
      <c r="V59" s="30"/>
      <c r="W59" s="30"/>
    </row>
    <row r="60" spans="1:32" ht="13.5" thickBot="1" x14ac:dyDescent="0.25">
      <c r="A60" s="24">
        <v>41</v>
      </c>
      <c r="B60" s="24">
        <v>113</v>
      </c>
      <c r="C60" s="28" t="s">
        <v>152</v>
      </c>
      <c r="D60" s="28" t="s">
        <v>196</v>
      </c>
      <c r="E60" s="24">
        <v>1</v>
      </c>
      <c r="F60" s="44">
        <v>0</v>
      </c>
      <c r="G60" s="12"/>
      <c r="H60" s="12"/>
      <c r="J60" s="42"/>
      <c r="K60" s="42"/>
      <c r="L60" s="42"/>
      <c r="M60" s="42"/>
      <c r="N60" s="42"/>
      <c r="O60" s="42"/>
      <c r="P60" s="40"/>
      <c r="Q60" s="34"/>
      <c r="R60" s="30"/>
      <c r="S60" s="67"/>
      <c r="T60" s="67"/>
      <c r="U60" s="30"/>
      <c r="V60" s="12"/>
      <c r="W60" s="12"/>
    </row>
    <row r="61" spans="1:32" ht="13.5" thickBot="1" x14ac:dyDescent="0.25">
      <c r="A61" s="24">
        <v>41</v>
      </c>
      <c r="B61" s="24">
        <v>72</v>
      </c>
      <c r="C61" s="28" t="s">
        <v>154</v>
      </c>
      <c r="D61" s="28" t="s">
        <v>155</v>
      </c>
      <c r="E61" s="24">
        <v>1</v>
      </c>
      <c r="F61" s="44">
        <v>0</v>
      </c>
      <c r="G61" s="12"/>
      <c r="H61" s="12"/>
      <c r="J61" s="34"/>
      <c r="K61" s="34"/>
      <c r="L61" s="42"/>
      <c r="M61" s="42"/>
      <c r="N61" s="42"/>
      <c r="O61" s="42"/>
      <c r="P61" s="35"/>
      <c r="Q61" s="34"/>
      <c r="R61" s="30"/>
      <c r="S61" s="67"/>
      <c r="T61" s="67"/>
      <c r="U61" s="30"/>
      <c r="V61" s="30"/>
      <c r="W61" s="30"/>
    </row>
    <row r="62" spans="1:32" ht="13.5" thickBot="1" x14ac:dyDescent="0.25">
      <c r="A62" s="24">
        <v>41</v>
      </c>
      <c r="B62" s="24">
        <v>66</v>
      </c>
      <c r="C62" s="28" t="s">
        <v>249</v>
      </c>
      <c r="D62" s="28" t="s">
        <v>250</v>
      </c>
      <c r="E62" s="24">
        <v>1</v>
      </c>
      <c r="F62" s="44">
        <v>0</v>
      </c>
      <c r="G62" s="12"/>
      <c r="H62" s="12"/>
      <c r="J62" s="43"/>
      <c r="K62" s="43"/>
      <c r="L62" s="34"/>
      <c r="M62" s="42"/>
      <c r="N62" s="42"/>
      <c r="O62" s="42"/>
      <c r="P62" s="40"/>
      <c r="Q62" s="34"/>
      <c r="R62" s="30"/>
      <c r="S62" s="67"/>
      <c r="T62" s="67"/>
      <c r="U62" s="30"/>
      <c r="V62" s="30"/>
      <c r="W62" s="30"/>
      <c r="AA62" s="42"/>
    </row>
    <row r="63" spans="1:32" ht="13.5" thickBot="1" x14ac:dyDescent="0.25">
      <c r="A63" s="24">
        <v>41</v>
      </c>
      <c r="B63" s="24">
        <v>111</v>
      </c>
      <c r="C63" s="28" t="s">
        <v>226</v>
      </c>
      <c r="D63" s="28" t="s">
        <v>227</v>
      </c>
      <c r="E63" s="24">
        <v>1</v>
      </c>
      <c r="F63" s="44">
        <v>0</v>
      </c>
      <c r="G63" s="12"/>
      <c r="H63" s="12"/>
      <c r="J63" s="43"/>
      <c r="K63" s="43"/>
      <c r="L63" s="42"/>
      <c r="M63" s="42"/>
      <c r="N63" s="42"/>
      <c r="O63" s="42"/>
      <c r="P63" s="35"/>
      <c r="Q63" s="42"/>
      <c r="R63" s="46"/>
      <c r="S63" s="67"/>
      <c r="T63" s="67"/>
      <c r="U63" s="30"/>
      <c r="V63" s="30"/>
      <c r="W63" s="30"/>
    </row>
    <row r="64" spans="1:32" ht="13.5" thickBot="1" x14ac:dyDescent="0.25">
      <c r="A64" s="24">
        <v>41</v>
      </c>
      <c r="B64" s="24">
        <v>3</v>
      </c>
      <c r="C64" s="28" t="s">
        <v>161</v>
      </c>
      <c r="D64" s="28" t="s">
        <v>128</v>
      </c>
      <c r="E64" s="24">
        <v>1</v>
      </c>
      <c r="F64" s="44">
        <v>0</v>
      </c>
      <c r="G64" s="12"/>
      <c r="H64" s="12"/>
      <c r="J64" s="34"/>
      <c r="K64" s="34"/>
      <c r="L64" s="42"/>
      <c r="M64" s="42"/>
      <c r="N64" s="42"/>
      <c r="O64" s="42"/>
      <c r="P64" s="43"/>
      <c r="Q64" s="42"/>
      <c r="R64" s="30"/>
      <c r="S64" s="68"/>
      <c r="T64" s="68"/>
      <c r="U64" s="30"/>
      <c r="V64" s="30"/>
      <c r="W64" s="30"/>
      <c r="X64" s="42"/>
      <c r="Y64" s="42"/>
      <c r="Z64" s="42"/>
      <c r="AA64" s="42"/>
      <c r="AD64" s="45"/>
      <c r="AE64" s="45"/>
      <c r="AF64" s="45"/>
    </row>
    <row r="65" spans="1:26" ht="13.5" thickBot="1" x14ac:dyDescent="0.25">
      <c r="A65" s="24">
        <v>41</v>
      </c>
      <c r="B65" s="24">
        <v>57</v>
      </c>
      <c r="C65" s="28" t="s">
        <v>233</v>
      </c>
      <c r="D65" s="28" t="s">
        <v>32</v>
      </c>
      <c r="E65" s="24">
        <v>1</v>
      </c>
      <c r="F65" s="44">
        <v>0</v>
      </c>
      <c r="G65" s="12"/>
      <c r="H65" s="12"/>
      <c r="J65" s="36"/>
      <c r="K65" s="36"/>
      <c r="L65" s="34"/>
      <c r="M65" s="42"/>
      <c r="N65" s="42"/>
      <c r="O65" s="42"/>
      <c r="P65" s="40"/>
      <c r="Q65" s="34"/>
      <c r="R65" s="30"/>
      <c r="S65" s="67"/>
      <c r="T65" s="67"/>
      <c r="U65" s="30"/>
      <c r="V65" s="30"/>
      <c r="W65" s="30"/>
    </row>
    <row r="66" spans="1:26" ht="13.5" thickBot="1" x14ac:dyDescent="0.25">
      <c r="A66" s="24">
        <v>41</v>
      </c>
      <c r="B66" s="24">
        <v>11</v>
      </c>
      <c r="C66" s="28" t="s">
        <v>187</v>
      </c>
      <c r="D66" s="28" t="s">
        <v>176</v>
      </c>
      <c r="E66" s="24">
        <v>1</v>
      </c>
      <c r="F66" s="44">
        <v>0</v>
      </c>
      <c r="G66" s="12"/>
      <c r="H66" s="12"/>
      <c r="J66" s="43"/>
      <c r="K66" s="43"/>
      <c r="L66" s="34"/>
      <c r="M66" s="42"/>
      <c r="N66" s="42"/>
      <c r="O66" s="34"/>
      <c r="P66" s="40"/>
      <c r="Q66" s="42"/>
      <c r="R66" s="30"/>
      <c r="S66" s="67"/>
      <c r="T66" s="67"/>
      <c r="U66" s="12"/>
      <c r="V66" s="30"/>
      <c r="W66" s="30"/>
    </row>
    <row r="67" spans="1:26" ht="13.5" thickBot="1" x14ac:dyDescent="0.25">
      <c r="A67" s="24">
        <v>41</v>
      </c>
      <c r="B67" s="24">
        <v>129</v>
      </c>
      <c r="C67" s="27" t="s">
        <v>6</v>
      </c>
      <c r="D67" s="27" t="s">
        <v>7</v>
      </c>
      <c r="E67" s="24">
        <v>1</v>
      </c>
      <c r="F67" s="44">
        <v>0</v>
      </c>
      <c r="G67" s="12"/>
      <c r="H67" s="12"/>
      <c r="J67" s="43"/>
      <c r="K67" s="43"/>
      <c r="L67" s="42"/>
      <c r="M67" s="42"/>
      <c r="N67" s="42"/>
      <c r="O67" s="42"/>
      <c r="P67" s="35"/>
      <c r="Q67" s="42"/>
      <c r="R67" s="30"/>
      <c r="S67" s="68"/>
      <c r="T67" s="68"/>
      <c r="U67" s="30"/>
      <c r="V67" s="12"/>
      <c r="W67" s="12"/>
    </row>
    <row r="68" spans="1:26" ht="13.5" thickBot="1" x14ac:dyDescent="0.25">
      <c r="A68" s="24">
        <v>41</v>
      </c>
      <c r="B68" s="24">
        <v>21</v>
      </c>
      <c r="C68" s="28" t="s">
        <v>269</v>
      </c>
      <c r="D68" s="28" t="s">
        <v>114</v>
      </c>
      <c r="E68" s="24">
        <v>1</v>
      </c>
      <c r="F68" s="44">
        <v>0</v>
      </c>
      <c r="G68" s="12"/>
      <c r="H68" s="12"/>
      <c r="J68" s="34"/>
      <c r="K68" s="34"/>
      <c r="L68" s="42"/>
      <c r="M68" s="42"/>
      <c r="N68" s="42"/>
      <c r="O68" s="42"/>
      <c r="P68" s="64"/>
      <c r="Q68" s="34"/>
      <c r="R68" s="30"/>
      <c r="S68" s="68"/>
      <c r="T68" s="68"/>
      <c r="U68" s="30"/>
      <c r="V68" s="30"/>
      <c r="W68" s="30"/>
    </row>
    <row r="69" spans="1:26" ht="13.5" thickBot="1" x14ac:dyDescent="0.25">
      <c r="A69" s="24">
        <v>41</v>
      </c>
      <c r="B69" s="24">
        <v>141</v>
      </c>
      <c r="C69" s="27" t="s">
        <v>104</v>
      </c>
      <c r="D69" s="27" t="s">
        <v>53</v>
      </c>
      <c r="E69" s="24">
        <v>1</v>
      </c>
      <c r="F69" s="44">
        <v>0</v>
      </c>
      <c r="G69" s="12"/>
      <c r="H69" s="12"/>
      <c r="J69" s="43"/>
      <c r="K69" s="43"/>
      <c r="L69" s="34"/>
      <c r="M69" s="42"/>
      <c r="N69" s="42"/>
      <c r="O69" s="42"/>
      <c r="P69" s="40"/>
      <c r="Q69" s="34"/>
      <c r="R69" s="30"/>
      <c r="S69" s="67"/>
      <c r="T69" s="67"/>
      <c r="U69" s="30"/>
      <c r="V69" s="30"/>
      <c r="W69" s="30"/>
    </row>
    <row r="70" spans="1:26" ht="13.5" thickBot="1" x14ac:dyDescent="0.25">
      <c r="A70" s="24">
        <v>41</v>
      </c>
      <c r="B70" s="24">
        <v>7</v>
      </c>
      <c r="C70" s="28" t="s">
        <v>222</v>
      </c>
      <c r="D70" s="28" t="s">
        <v>60</v>
      </c>
      <c r="E70" s="24">
        <v>1</v>
      </c>
      <c r="F70" s="44">
        <v>0</v>
      </c>
      <c r="G70" s="12"/>
      <c r="H70" s="12"/>
      <c r="J70" s="43"/>
      <c r="K70" s="43"/>
      <c r="L70" s="34"/>
      <c r="M70" s="42"/>
      <c r="N70" s="42"/>
      <c r="O70" s="42"/>
      <c r="P70" s="40"/>
      <c r="Q70" s="34"/>
      <c r="R70" s="30"/>
      <c r="S70" s="67"/>
      <c r="T70" s="69"/>
      <c r="U70" s="30"/>
      <c r="V70" s="30"/>
      <c r="W70" s="30"/>
    </row>
    <row r="71" spans="1:26" ht="13.5" thickBot="1" x14ac:dyDescent="0.25">
      <c r="A71" s="24">
        <v>41</v>
      </c>
      <c r="B71" s="24">
        <v>169</v>
      </c>
      <c r="C71" s="28" t="s">
        <v>672</v>
      </c>
      <c r="D71" s="28" t="s">
        <v>673</v>
      </c>
      <c r="E71" s="24">
        <v>1</v>
      </c>
      <c r="F71" s="44">
        <v>0</v>
      </c>
      <c r="G71" s="12"/>
      <c r="H71" s="12"/>
      <c r="J71" s="43"/>
      <c r="K71" s="43"/>
      <c r="L71" s="42"/>
      <c r="M71" s="42"/>
      <c r="N71" s="42"/>
      <c r="O71" s="42"/>
      <c r="P71" s="35"/>
      <c r="Q71" s="34"/>
      <c r="R71" s="30"/>
      <c r="S71" s="67"/>
      <c r="T71" s="68"/>
      <c r="U71" s="30"/>
      <c r="V71" s="30"/>
      <c r="W71" s="30"/>
    </row>
    <row r="72" spans="1:26" ht="13.5" thickBot="1" x14ac:dyDescent="0.25">
      <c r="A72" s="24">
        <v>41</v>
      </c>
      <c r="B72" s="24">
        <v>28</v>
      </c>
      <c r="C72" s="39" t="s">
        <v>109</v>
      </c>
      <c r="D72" s="39" t="s">
        <v>12</v>
      </c>
      <c r="E72" s="24">
        <v>1</v>
      </c>
      <c r="F72" s="44">
        <v>0</v>
      </c>
      <c r="G72" s="12"/>
      <c r="H72" s="12"/>
      <c r="J72" s="43"/>
      <c r="K72" s="43"/>
      <c r="L72" s="34"/>
      <c r="M72" s="42"/>
      <c r="N72" s="42"/>
      <c r="O72" s="42"/>
      <c r="P72" s="40"/>
      <c r="Q72" s="34"/>
      <c r="R72" s="30"/>
      <c r="S72" s="67"/>
      <c r="T72" s="67"/>
      <c r="U72" s="30"/>
      <c r="V72" s="30"/>
      <c r="W72" s="30"/>
    </row>
    <row r="73" spans="1:26" ht="13.5" thickBot="1" x14ac:dyDescent="0.25">
      <c r="A73" s="24">
        <v>41</v>
      </c>
      <c r="B73" s="24">
        <v>101</v>
      </c>
      <c r="C73" s="28" t="s">
        <v>333</v>
      </c>
      <c r="D73" s="28" t="s">
        <v>334</v>
      </c>
      <c r="E73" s="24">
        <v>1</v>
      </c>
      <c r="F73" s="44">
        <v>0</v>
      </c>
      <c r="G73" s="12"/>
      <c r="H73" s="12"/>
      <c r="J73" s="34"/>
      <c r="K73" s="34"/>
      <c r="L73" s="42"/>
      <c r="M73" s="42"/>
      <c r="N73" s="42"/>
      <c r="O73" s="42"/>
      <c r="P73" s="35"/>
      <c r="Q73" s="34"/>
      <c r="R73" s="30"/>
      <c r="S73" s="67"/>
      <c r="T73" s="67"/>
      <c r="U73" s="30"/>
      <c r="V73" s="30"/>
      <c r="W73" s="30"/>
    </row>
    <row r="74" spans="1:26" ht="13.5" thickBot="1" x14ac:dyDescent="0.25">
      <c r="A74" s="24">
        <v>41</v>
      </c>
      <c r="B74" s="24">
        <v>85</v>
      </c>
      <c r="C74" s="28" t="s">
        <v>256</v>
      </c>
      <c r="D74" s="28" t="s">
        <v>110</v>
      </c>
      <c r="E74" s="24">
        <v>1</v>
      </c>
      <c r="F74" s="44">
        <v>0</v>
      </c>
      <c r="G74" s="12"/>
      <c r="H74" s="12"/>
      <c r="J74" s="43"/>
      <c r="K74" s="43"/>
      <c r="L74" s="42"/>
      <c r="M74" s="42"/>
      <c r="N74" s="42"/>
      <c r="O74" s="34"/>
      <c r="P74" s="40"/>
      <c r="Q74" s="42"/>
      <c r="R74" s="30"/>
      <c r="S74" s="67"/>
      <c r="T74" s="67"/>
      <c r="U74" s="30"/>
      <c r="V74" s="30"/>
      <c r="W74" s="30"/>
    </row>
    <row r="75" spans="1:26" ht="13.5" thickBot="1" x14ac:dyDescent="0.25">
      <c r="A75" s="24">
        <v>41</v>
      </c>
      <c r="B75" s="24">
        <v>157</v>
      </c>
      <c r="C75" s="28" t="s">
        <v>271</v>
      </c>
      <c r="D75" s="28" t="s">
        <v>115</v>
      </c>
      <c r="E75" s="24">
        <v>1</v>
      </c>
      <c r="F75" s="44">
        <v>0</v>
      </c>
      <c r="G75" s="12"/>
      <c r="H75" s="12"/>
      <c r="J75" s="34"/>
      <c r="K75" s="34"/>
      <c r="L75" s="42"/>
      <c r="M75" s="42"/>
      <c r="N75" s="42"/>
      <c r="O75" s="42"/>
      <c r="P75" s="40"/>
      <c r="Q75" s="42"/>
      <c r="R75" s="30"/>
      <c r="S75" s="67"/>
      <c r="T75" s="67"/>
      <c r="U75" s="12"/>
      <c r="V75" s="30"/>
      <c r="W75" s="30"/>
    </row>
    <row r="76" spans="1:26" ht="13.5" thickBot="1" x14ac:dyDescent="0.25">
      <c r="A76" s="24">
        <v>41</v>
      </c>
      <c r="B76" s="24">
        <v>147</v>
      </c>
      <c r="C76" s="28" t="s">
        <v>21</v>
      </c>
      <c r="D76" s="28" t="s">
        <v>144</v>
      </c>
      <c r="E76" s="24">
        <v>1</v>
      </c>
      <c r="F76" s="44">
        <v>0</v>
      </c>
      <c r="G76" s="12"/>
      <c r="H76" s="12"/>
      <c r="J76" s="43"/>
      <c r="K76" s="43"/>
      <c r="L76" s="34"/>
      <c r="M76" s="42"/>
      <c r="N76" s="42"/>
      <c r="O76" s="42"/>
      <c r="P76" s="40"/>
      <c r="Q76" s="42"/>
      <c r="R76" s="30"/>
      <c r="S76" s="67"/>
      <c r="T76" s="67"/>
      <c r="U76" s="12"/>
      <c r="V76" s="30"/>
      <c r="W76" s="30"/>
      <c r="X76" s="42"/>
      <c r="Y76" s="42"/>
      <c r="Z76" s="42"/>
    </row>
    <row r="77" spans="1:26" ht="13.5" thickBot="1" x14ac:dyDescent="0.25">
      <c r="A77" s="24">
        <v>41</v>
      </c>
      <c r="B77" s="24">
        <v>112</v>
      </c>
      <c r="C77" s="28" t="s">
        <v>145</v>
      </c>
      <c r="D77" s="28" t="s">
        <v>118</v>
      </c>
      <c r="E77" s="24">
        <v>1</v>
      </c>
      <c r="F77" s="44">
        <v>0</v>
      </c>
      <c r="G77" s="12"/>
      <c r="H77" s="12"/>
      <c r="J77" s="42"/>
      <c r="K77" s="42"/>
      <c r="L77" s="42"/>
      <c r="M77" s="42"/>
      <c r="N77" s="42"/>
      <c r="O77" s="42"/>
      <c r="P77" s="64"/>
      <c r="Q77" s="42"/>
      <c r="R77" s="30"/>
      <c r="S77" s="67"/>
      <c r="T77" s="67"/>
      <c r="U77" s="12"/>
      <c r="V77" s="30"/>
      <c r="W77" s="30"/>
    </row>
    <row r="78" spans="1:26" ht="13.5" thickBot="1" x14ac:dyDescent="0.25">
      <c r="A78" s="24">
        <v>41</v>
      </c>
      <c r="B78" s="24">
        <v>2</v>
      </c>
      <c r="C78" s="28" t="s">
        <v>184</v>
      </c>
      <c r="D78" s="28" t="s">
        <v>183</v>
      </c>
      <c r="E78" s="24">
        <v>1</v>
      </c>
      <c r="F78" s="44">
        <v>0</v>
      </c>
      <c r="G78" s="12"/>
      <c r="H78" s="12"/>
      <c r="J78" s="42"/>
      <c r="K78" s="42"/>
      <c r="L78" s="42"/>
      <c r="M78" s="42"/>
      <c r="N78" s="42"/>
      <c r="O78" s="42"/>
      <c r="P78" s="64"/>
      <c r="Q78" s="42"/>
      <c r="R78" s="30"/>
      <c r="S78" s="67"/>
      <c r="T78" s="68"/>
      <c r="U78" s="30"/>
      <c r="V78" s="30"/>
      <c r="W78" s="30"/>
    </row>
    <row r="79" spans="1:26" ht="13.5" thickBot="1" x14ac:dyDescent="0.25">
      <c r="A79" s="24">
        <v>41</v>
      </c>
      <c r="B79" s="24">
        <v>20</v>
      </c>
      <c r="C79" s="27" t="s">
        <v>78</v>
      </c>
      <c r="D79" s="27" t="s">
        <v>28</v>
      </c>
      <c r="E79" s="24">
        <v>1</v>
      </c>
      <c r="F79" s="44">
        <v>0</v>
      </c>
      <c r="G79" s="12"/>
      <c r="H79" s="12"/>
      <c r="J79" s="43"/>
      <c r="K79" s="43"/>
      <c r="L79" s="42"/>
      <c r="M79" s="42"/>
      <c r="N79" s="42"/>
      <c r="O79" s="34"/>
      <c r="P79" s="47"/>
      <c r="Q79" s="42"/>
      <c r="R79" s="30"/>
      <c r="S79" s="67"/>
      <c r="T79" s="67"/>
      <c r="U79" s="30"/>
      <c r="V79" s="30"/>
      <c r="W79" s="30"/>
    </row>
    <row r="80" spans="1:26" ht="13.5" thickBot="1" x14ac:dyDescent="0.25">
      <c r="A80" s="24">
        <v>41</v>
      </c>
      <c r="B80" s="24">
        <v>23</v>
      </c>
      <c r="C80" s="27" t="s">
        <v>27</v>
      </c>
      <c r="D80" s="27" t="s">
        <v>28</v>
      </c>
      <c r="E80" s="24">
        <v>1</v>
      </c>
      <c r="F80" s="44">
        <v>0</v>
      </c>
      <c r="G80" s="12"/>
      <c r="H80" s="12"/>
      <c r="J80" s="43"/>
      <c r="K80" s="43"/>
      <c r="L80" s="34"/>
      <c r="M80" s="42"/>
      <c r="N80" s="42"/>
      <c r="O80" s="42"/>
      <c r="P80" s="35"/>
      <c r="Q80" s="42"/>
      <c r="R80" s="30"/>
      <c r="S80" s="67"/>
      <c r="T80" s="67"/>
      <c r="U80" s="30"/>
      <c r="V80" s="30"/>
      <c r="W80" s="30"/>
    </row>
    <row r="81" spans="1:32" ht="13.5" thickBot="1" x14ac:dyDescent="0.25">
      <c r="A81" s="24">
        <v>41</v>
      </c>
      <c r="B81" s="24">
        <v>42</v>
      </c>
      <c r="C81" s="28" t="s">
        <v>170</v>
      </c>
      <c r="D81" s="28" t="s">
        <v>66</v>
      </c>
      <c r="E81" s="24">
        <v>1</v>
      </c>
      <c r="F81" s="44">
        <v>0</v>
      </c>
      <c r="G81" s="12"/>
      <c r="H81" s="12"/>
      <c r="J81" s="42"/>
      <c r="K81" s="42"/>
      <c r="L81" s="42"/>
      <c r="M81" s="42"/>
      <c r="N81" s="42"/>
      <c r="O81" s="34"/>
      <c r="P81" s="40"/>
      <c r="Q81" s="42"/>
      <c r="R81" s="30"/>
      <c r="S81" s="68"/>
      <c r="T81" s="67"/>
      <c r="U81" s="34"/>
      <c r="V81" s="30"/>
      <c r="W81" s="30"/>
    </row>
    <row r="82" spans="1:32" ht="13.5" thickBot="1" x14ac:dyDescent="0.25">
      <c r="A82" s="24">
        <v>41</v>
      </c>
      <c r="B82" s="24">
        <v>54</v>
      </c>
      <c r="C82" s="28" t="s">
        <v>63</v>
      </c>
      <c r="D82" s="28" t="s">
        <v>182</v>
      </c>
      <c r="E82" s="24">
        <v>1</v>
      </c>
      <c r="F82" s="44">
        <v>0</v>
      </c>
      <c r="G82" s="12"/>
      <c r="H82" s="12"/>
      <c r="J82" s="43"/>
      <c r="K82" s="43"/>
      <c r="L82" s="34"/>
      <c r="M82" s="42"/>
      <c r="N82" s="42"/>
      <c r="O82" s="42"/>
      <c r="P82" s="35"/>
      <c r="Q82" s="42"/>
      <c r="R82" s="46"/>
      <c r="S82" s="67"/>
      <c r="T82" s="67"/>
      <c r="U82" s="30"/>
      <c r="V82" s="30"/>
      <c r="W82" s="30"/>
    </row>
    <row r="83" spans="1:32" ht="13.5" thickBot="1" x14ac:dyDescent="0.25">
      <c r="A83" s="24">
        <v>41</v>
      </c>
      <c r="B83" s="24">
        <v>43</v>
      </c>
      <c r="C83" s="27" t="s">
        <v>132</v>
      </c>
      <c r="D83" s="27" t="s">
        <v>64</v>
      </c>
      <c r="E83" s="24">
        <v>1</v>
      </c>
      <c r="F83" s="44">
        <v>0</v>
      </c>
      <c r="G83" s="12"/>
      <c r="H83" s="12"/>
      <c r="J83" s="43"/>
      <c r="K83" s="43"/>
      <c r="L83" s="34"/>
      <c r="M83" s="42"/>
      <c r="N83" s="42"/>
      <c r="O83" s="42"/>
      <c r="P83" s="35"/>
      <c r="Q83" s="42"/>
      <c r="R83" s="30"/>
      <c r="S83" s="67"/>
      <c r="T83" s="67"/>
      <c r="U83" s="30"/>
      <c r="V83" s="30"/>
      <c r="W83" s="30"/>
      <c r="X83" s="42"/>
      <c r="Y83" s="42"/>
      <c r="Z83" s="42"/>
    </row>
    <row r="84" spans="1:32" ht="13.5" thickBot="1" x14ac:dyDescent="0.25">
      <c r="A84" s="24">
        <v>41</v>
      </c>
      <c r="B84" s="24">
        <v>85</v>
      </c>
      <c r="C84" s="28" t="s">
        <v>402</v>
      </c>
      <c r="D84" s="28" t="s">
        <v>404</v>
      </c>
      <c r="E84" s="24">
        <v>1</v>
      </c>
      <c r="F84" s="44">
        <v>0</v>
      </c>
      <c r="G84" s="12"/>
      <c r="H84" s="12"/>
      <c r="J84" s="43"/>
      <c r="K84" s="43"/>
      <c r="L84" s="48"/>
      <c r="M84" s="42"/>
      <c r="N84" s="42"/>
      <c r="O84" s="42"/>
      <c r="P84" s="35"/>
      <c r="Q84" s="42"/>
      <c r="R84" s="30"/>
      <c r="S84" s="67"/>
      <c r="T84" s="67"/>
      <c r="U84" s="30"/>
      <c r="V84" s="30"/>
      <c r="W84" s="46"/>
      <c r="Y84" s="30"/>
      <c r="Z84" s="30"/>
      <c r="AD84" s="45"/>
      <c r="AE84" s="45"/>
      <c r="AF84" s="45"/>
    </row>
    <row r="85" spans="1:32" ht="13.5" thickBot="1" x14ac:dyDescent="0.25">
      <c r="A85" s="24">
        <v>41</v>
      </c>
      <c r="B85" s="24">
        <v>15</v>
      </c>
      <c r="C85" s="50" t="s">
        <v>279</v>
      </c>
      <c r="D85" s="50" t="s">
        <v>280</v>
      </c>
      <c r="E85" s="24">
        <v>1</v>
      </c>
      <c r="F85" s="44">
        <v>0</v>
      </c>
      <c r="G85" s="12"/>
      <c r="H85" s="12"/>
      <c r="J85" s="43"/>
      <c r="K85" s="43"/>
      <c r="L85" s="42"/>
      <c r="M85" s="42"/>
      <c r="N85" s="42"/>
      <c r="O85" s="42"/>
      <c r="P85" s="40"/>
      <c r="Q85" s="42"/>
      <c r="R85" s="30"/>
      <c r="S85" s="67"/>
      <c r="T85" s="67"/>
      <c r="U85" s="30"/>
      <c r="V85" s="42"/>
      <c r="W85" s="42"/>
    </row>
    <row r="86" spans="1:32" ht="13.5" thickBot="1" x14ac:dyDescent="0.25">
      <c r="A86" s="24">
        <v>41</v>
      </c>
      <c r="B86" s="24">
        <v>169</v>
      </c>
      <c r="C86" s="50" t="s">
        <v>674</v>
      </c>
      <c r="D86" s="50" t="s">
        <v>675</v>
      </c>
      <c r="E86" s="24">
        <v>1</v>
      </c>
      <c r="F86" s="44">
        <v>0</v>
      </c>
      <c r="G86" s="12"/>
      <c r="H86" s="12"/>
      <c r="J86" s="43"/>
      <c r="K86" s="43"/>
      <c r="L86" s="34"/>
      <c r="M86" s="42"/>
      <c r="N86" s="42"/>
      <c r="O86" s="42"/>
      <c r="P86" s="40"/>
      <c r="Q86" s="42"/>
      <c r="R86" s="30"/>
      <c r="S86" s="67"/>
      <c r="T86" s="67"/>
      <c r="U86" s="42"/>
      <c r="V86" s="12"/>
      <c r="W86" s="12"/>
    </row>
    <row r="87" spans="1:32" ht="13.5" thickBot="1" x14ac:dyDescent="0.25">
      <c r="A87" s="24">
        <v>41</v>
      </c>
      <c r="B87" s="24">
        <v>169</v>
      </c>
      <c r="C87" s="28" t="s">
        <v>547</v>
      </c>
      <c r="D87" s="28" t="s">
        <v>324</v>
      </c>
      <c r="E87" s="24">
        <v>1</v>
      </c>
      <c r="F87" s="44">
        <v>0</v>
      </c>
      <c r="G87" s="12"/>
      <c r="H87" s="12"/>
      <c r="J87" s="43"/>
      <c r="K87" s="43"/>
      <c r="L87" s="34"/>
      <c r="M87" s="42"/>
      <c r="N87" s="42"/>
      <c r="O87" s="42"/>
      <c r="P87" s="35"/>
      <c r="Q87" s="42"/>
      <c r="R87" s="46"/>
      <c r="S87" s="67"/>
      <c r="T87" s="67"/>
      <c r="U87" s="30"/>
      <c r="V87" s="30"/>
      <c r="W87" s="30"/>
      <c r="Y87" s="30"/>
      <c r="Z87" s="30"/>
      <c r="AD87" s="45"/>
      <c r="AE87" s="45"/>
      <c r="AF87" s="45"/>
    </row>
    <row r="88" spans="1:32" ht="13.5" thickBot="1" x14ac:dyDescent="0.25">
      <c r="A88" s="24">
        <v>41</v>
      </c>
      <c r="B88" s="24">
        <v>158</v>
      </c>
      <c r="C88" s="50" t="s">
        <v>200</v>
      </c>
      <c r="D88" s="50" t="s">
        <v>140</v>
      </c>
      <c r="E88" s="24">
        <v>1</v>
      </c>
      <c r="F88" s="44">
        <v>0</v>
      </c>
      <c r="G88" s="12"/>
      <c r="H88" s="12"/>
      <c r="J88" s="34"/>
      <c r="K88" s="34"/>
      <c r="L88" s="42"/>
      <c r="M88" s="42"/>
      <c r="N88" s="42"/>
      <c r="O88" s="42"/>
      <c r="P88" s="47"/>
      <c r="Q88" s="42"/>
      <c r="R88" s="30"/>
      <c r="S88" s="68"/>
      <c r="T88" s="67"/>
      <c r="U88" s="30"/>
      <c r="V88" s="30"/>
      <c r="W88" s="30"/>
      <c r="Z88" s="45"/>
      <c r="AF88" s="45"/>
    </row>
    <row r="89" spans="1:32" ht="13.5" thickBot="1" x14ac:dyDescent="0.25">
      <c r="A89" s="24">
        <v>41</v>
      </c>
      <c r="B89" s="24">
        <v>40</v>
      </c>
      <c r="C89" s="28" t="s">
        <v>301</v>
      </c>
      <c r="D89" s="28" t="s">
        <v>100</v>
      </c>
      <c r="E89" s="24">
        <v>1</v>
      </c>
      <c r="F89" s="44">
        <v>0</v>
      </c>
      <c r="G89" s="12"/>
      <c r="H89" s="12"/>
      <c r="J89" s="43"/>
      <c r="K89" s="43"/>
      <c r="L89" s="34"/>
      <c r="M89" s="42"/>
      <c r="N89" s="42"/>
      <c r="O89" s="42"/>
      <c r="P89" s="35"/>
      <c r="Q89" s="42"/>
      <c r="R89" s="30"/>
      <c r="S89" s="67"/>
      <c r="T89" s="67"/>
      <c r="U89" s="30"/>
      <c r="V89" s="30"/>
      <c r="W89" s="30"/>
    </row>
    <row r="90" spans="1:32" ht="13.5" thickBot="1" x14ac:dyDescent="0.25">
      <c r="A90" s="24">
        <v>41</v>
      </c>
      <c r="B90" s="24">
        <v>169</v>
      </c>
      <c r="C90" s="28" t="s">
        <v>657</v>
      </c>
      <c r="D90" s="28" t="s">
        <v>35</v>
      </c>
      <c r="E90" s="24">
        <v>0</v>
      </c>
      <c r="F90" s="44">
        <v>0</v>
      </c>
      <c r="G90" s="12"/>
      <c r="H90" s="12"/>
      <c r="J90" s="43"/>
      <c r="K90" s="43"/>
      <c r="L90" s="42"/>
      <c r="M90" s="42"/>
      <c r="N90" s="42"/>
      <c r="O90" s="42"/>
      <c r="P90" s="43"/>
      <c r="Q90" s="42"/>
      <c r="R90" s="30"/>
      <c r="S90" s="68"/>
      <c r="T90" s="68"/>
      <c r="U90" s="30"/>
      <c r="V90" s="42"/>
      <c r="W90" s="42"/>
      <c r="X90" s="42"/>
      <c r="Y90" s="42"/>
      <c r="Z90" s="42"/>
      <c r="AA90" s="45"/>
    </row>
    <row r="91" spans="1:32" ht="13.5" thickBot="1" x14ac:dyDescent="0.25">
      <c r="A91" s="24">
        <v>41</v>
      </c>
      <c r="B91" s="24">
        <v>155</v>
      </c>
      <c r="C91" s="28" t="s">
        <v>423</v>
      </c>
      <c r="D91" s="28" t="s">
        <v>118</v>
      </c>
      <c r="E91" s="24">
        <v>0</v>
      </c>
      <c r="F91" s="44">
        <v>0</v>
      </c>
      <c r="G91" s="12"/>
      <c r="H91" s="12"/>
      <c r="J91" s="43"/>
      <c r="K91" s="43"/>
      <c r="L91" s="34"/>
      <c r="M91" s="42"/>
      <c r="N91" s="42"/>
      <c r="O91" s="42"/>
      <c r="P91" s="35"/>
      <c r="Q91" s="42"/>
      <c r="R91" s="30"/>
      <c r="S91" s="67"/>
      <c r="T91" s="67"/>
      <c r="U91" s="30"/>
      <c r="V91" s="30"/>
      <c r="W91" s="30"/>
    </row>
    <row r="92" spans="1:32" ht="13.5" thickBot="1" x14ac:dyDescent="0.25">
      <c r="A92" s="24">
        <v>41</v>
      </c>
      <c r="B92" s="24">
        <v>169</v>
      </c>
      <c r="C92" s="28" t="s">
        <v>394</v>
      </c>
      <c r="D92" s="28" t="s">
        <v>395</v>
      </c>
      <c r="E92" s="24">
        <v>0</v>
      </c>
      <c r="F92" s="44">
        <v>0</v>
      </c>
      <c r="G92" s="12"/>
      <c r="H92" s="12"/>
      <c r="J92" s="43"/>
      <c r="K92" s="43"/>
      <c r="L92" s="34"/>
      <c r="M92" s="42"/>
      <c r="N92" s="42"/>
      <c r="O92" s="42"/>
      <c r="P92" s="35"/>
      <c r="Q92" s="42"/>
      <c r="R92" s="30"/>
      <c r="S92" s="67"/>
      <c r="T92" s="67"/>
      <c r="U92" s="30"/>
      <c r="V92" s="30"/>
      <c r="W92" s="30"/>
    </row>
    <row r="93" spans="1:32" ht="13.5" thickBot="1" x14ac:dyDescent="0.25">
      <c r="A93" s="24">
        <v>41</v>
      </c>
      <c r="B93" s="24">
        <v>169</v>
      </c>
      <c r="C93" s="28" t="s">
        <v>439</v>
      </c>
      <c r="D93" s="28" t="s">
        <v>66</v>
      </c>
      <c r="E93" s="24">
        <v>0</v>
      </c>
      <c r="F93" s="44">
        <v>0</v>
      </c>
      <c r="G93" s="12"/>
      <c r="H93" s="12"/>
      <c r="J93" s="43"/>
      <c r="K93" s="43"/>
      <c r="L93" s="34"/>
      <c r="M93" s="42"/>
      <c r="N93" s="42"/>
      <c r="O93" s="42"/>
      <c r="P93" s="35"/>
      <c r="Q93" s="42"/>
      <c r="R93" s="30"/>
      <c r="S93" s="67"/>
      <c r="T93" s="67"/>
      <c r="U93" s="30"/>
      <c r="V93" s="30"/>
      <c r="W93" s="30"/>
    </row>
    <row r="94" spans="1:32" ht="13.5" thickBot="1" x14ac:dyDescent="0.25">
      <c r="A94" s="24">
        <v>41</v>
      </c>
      <c r="B94" s="24">
        <v>50</v>
      </c>
      <c r="C94" s="28" t="s">
        <v>386</v>
      </c>
      <c r="D94" s="28" t="s">
        <v>387</v>
      </c>
      <c r="E94" s="24">
        <v>0</v>
      </c>
      <c r="F94" s="44">
        <v>0</v>
      </c>
      <c r="G94" s="12"/>
      <c r="H94" s="12"/>
      <c r="J94" s="43"/>
      <c r="K94" s="43"/>
      <c r="L94" s="42"/>
      <c r="M94" s="42"/>
      <c r="N94" s="42"/>
      <c r="O94" s="42"/>
      <c r="P94" s="46"/>
      <c r="Q94" s="42"/>
      <c r="R94" s="30"/>
      <c r="S94" s="67"/>
      <c r="T94" s="68"/>
      <c r="U94" s="42"/>
      <c r="V94" s="30"/>
      <c r="W94" s="30"/>
    </row>
    <row r="95" spans="1:32" ht="13.5" thickBot="1" x14ac:dyDescent="0.25">
      <c r="A95" s="24">
        <v>41</v>
      </c>
      <c r="B95" s="24">
        <v>169</v>
      </c>
      <c r="C95" s="28" t="s">
        <v>515</v>
      </c>
      <c r="D95" s="28" t="s">
        <v>59</v>
      </c>
      <c r="E95" s="24">
        <v>0</v>
      </c>
      <c r="F95" s="44">
        <v>0</v>
      </c>
      <c r="G95" s="12"/>
      <c r="H95" s="12"/>
      <c r="J95" s="43"/>
      <c r="K95" s="43"/>
      <c r="L95" s="42"/>
      <c r="M95" s="42"/>
      <c r="N95" s="42"/>
      <c r="O95" s="42"/>
      <c r="P95" s="47"/>
      <c r="Q95" s="42"/>
      <c r="R95" s="30"/>
      <c r="S95" s="67"/>
      <c r="T95" s="67"/>
      <c r="U95" s="30"/>
      <c r="V95" s="30"/>
      <c r="W95" s="30"/>
    </row>
    <row r="96" spans="1:32" ht="13.5" thickBot="1" x14ac:dyDescent="0.25">
      <c r="A96" s="24">
        <v>41</v>
      </c>
      <c r="B96" s="24">
        <v>143</v>
      </c>
      <c r="C96" s="28" t="s">
        <v>335</v>
      </c>
      <c r="D96" s="28" t="s">
        <v>336</v>
      </c>
      <c r="E96" s="24">
        <v>0</v>
      </c>
      <c r="F96" s="44">
        <v>0</v>
      </c>
      <c r="G96" s="12"/>
      <c r="H96" s="12"/>
      <c r="J96" s="43"/>
      <c r="K96" s="43"/>
      <c r="L96" s="42"/>
      <c r="M96" s="42"/>
      <c r="N96" s="42"/>
      <c r="O96" s="34"/>
      <c r="P96" s="34"/>
      <c r="Q96" s="42"/>
      <c r="R96" s="30"/>
      <c r="S96" s="67"/>
      <c r="T96" s="67"/>
      <c r="U96" s="30"/>
      <c r="V96" s="30"/>
      <c r="W96" s="30"/>
      <c r="X96" s="42"/>
      <c r="Y96" s="42"/>
      <c r="Z96" s="42"/>
      <c r="AA96" s="45"/>
    </row>
    <row r="97" spans="1:26" ht="13.5" thickBot="1" x14ac:dyDescent="0.25">
      <c r="A97" s="24">
        <v>41</v>
      </c>
      <c r="B97" s="24">
        <v>169</v>
      </c>
      <c r="C97" s="28" t="s">
        <v>440</v>
      </c>
      <c r="D97" s="28" t="s">
        <v>218</v>
      </c>
      <c r="E97" s="24">
        <v>0</v>
      </c>
      <c r="F97" s="44">
        <v>0</v>
      </c>
      <c r="G97" s="12"/>
      <c r="H97" s="12"/>
      <c r="J97" s="43"/>
      <c r="K97" s="43"/>
      <c r="L97" s="42"/>
      <c r="M97" s="42"/>
      <c r="N97" s="42"/>
      <c r="O97" s="42"/>
      <c r="P97" s="47"/>
      <c r="Q97" s="42"/>
      <c r="R97" s="30"/>
      <c r="S97" s="67"/>
      <c r="T97" s="67"/>
      <c r="U97" s="30"/>
      <c r="V97" s="30"/>
      <c r="W97" s="30"/>
    </row>
    <row r="98" spans="1:26" ht="13.5" thickBot="1" x14ac:dyDescent="0.25">
      <c r="A98" s="24">
        <v>41</v>
      </c>
      <c r="B98" s="24">
        <v>67</v>
      </c>
      <c r="C98" s="28" t="s">
        <v>388</v>
      </c>
      <c r="D98" s="28" t="s">
        <v>17</v>
      </c>
      <c r="E98" s="24">
        <v>0</v>
      </c>
      <c r="F98" s="44">
        <v>0</v>
      </c>
      <c r="G98" s="12"/>
      <c r="H98" s="12"/>
      <c r="J98" s="43"/>
      <c r="K98" s="43"/>
      <c r="L98" s="34"/>
      <c r="M98" s="42"/>
      <c r="N98" s="42"/>
      <c r="O98" s="42"/>
      <c r="P98" s="43"/>
      <c r="Q98" s="42"/>
      <c r="R98" s="30"/>
      <c r="S98" s="67"/>
      <c r="T98" s="67"/>
      <c r="U98" s="30"/>
      <c r="V98" s="30"/>
      <c r="W98" s="30"/>
    </row>
    <row r="99" spans="1:26" ht="13.5" thickBot="1" x14ac:dyDescent="0.25">
      <c r="A99" s="24">
        <v>41</v>
      </c>
      <c r="B99" s="24">
        <v>92</v>
      </c>
      <c r="C99" s="39" t="s">
        <v>29</v>
      </c>
      <c r="D99" s="39" t="s">
        <v>30</v>
      </c>
      <c r="E99" s="24">
        <v>0</v>
      </c>
      <c r="F99" s="44">
        <v>0</v>
      </c>
      <c r="G99" s="12"/>
      <c r="H99" s="12"/>
      <c r="J99" s="43"/>
      <c r="K99" s="43"/>
      <c r="L99" s="42"/>
      <c r="M99" s="42"/>
      <c r="N99" s="42"/>
      <c r="O99" s="34"/>
      <c r="P99" s="34"/>
      <c r="Q99" s="42"/>
      <c r="R99" s="30"/>
      <c r="S99" s="67"/>
      <c r="T99" s="67"/>
      <c r="U99" s="30"/>
      <c r="V99" s="30"/>
      <c r="W99" s="30"/>
    </row>
    <row r="100" spans="1:26" ht="13.5" thickBot="1" x14ac:dyDescent="0.25">
      <c r="A100" s="24">
        <v>41</v>
      </c>
      <c r="B100" s="24">
        <v>169</v>
      </c>
      <c r="C100" s="28" t="s">
        <v>29</v>
      </c>
      <c r="D100" s="28" t="s">
        <v>212</v>
      </c>
      <c r="E100" s="24">
        <v>0</v>
      </c>
      <c r="F100" s="44">
        <v>0</v>
      </c>
      <c r="G100" s="12"/>
      <c r="H100" s="12"/>
      <c r="J100" s="43"/>
      <c r="K100" s="43"/>
      <c r="L100" s="42"/>
      <c r="M100" s="42"/>
      <c r="N100" s="42"/>
      <c r="O100" s="42"/>
      <c r="P100" s="47"/>
      <c r="Q100" s="42"/>
      <c r="R100" s="30"/>
      <c r="S100" s="67"/>
      <c r="T100" s="67"/>
      <c r="U100" s="30"/>
      <c r="V100" s="30"/>
      <c r="W100" s="30"/>
    </row>
    <row r="101" spans="1:26" ht="13.5" thickBot="1" x14ac:dyDescent="0.25">
      <c r="A101" s="24">
        <v>41</v>
      </c>
      <c r="B101" s="24">
        <v>169</v>
      </c>
      <c r="C101" s="28" t="s">
        <v>491</v>
      </c>
      <c r="D101" s="28" t="s">
        <v>490</v>
      </c>
      <c r="E101" s="24">
        <v>0</v>
      </c>
      <c r="F101" s="44">
        <v>0</v>
      </c>
      <c r="G101" s="12"/>
      <c r="H101" s="12"/>
      <c r="J101" s="34"/>
      <c r="K101" s="34"/>
      <c r="L101" s="34"/>
      <c r="M101" s="42"/>
      <c r="N101" s="42"/>
      <c r="O101" s="42"/>
      <c r="P101" s="35"/>
      <c r="Q101" s="42"/>
      <c r="R101" s="30"/>
      <c r="S101" s="67"/>
      <c r="T101" s="67"/>
      <c r="U101" s="30"/>
      <c r="V101" s="30"/>
      <c r="W101" s="30"/>
    </row>
    <row r="102" spans="1:26" ht="13.5" thickBot="1" x14ac:dyDescent="0.25">
      <c r="A102" s="24">
        <v>41</v>
      </c>
      <c r="B102" s="24">
        <v>136</v>
      </c>
      <c r="C102" s="28" t="s">
        <v>169</v>
      </c>
      <c r="D102" s="28" t="s">
        <v>11</v>
      </c>
      <c r="E102" s="24">
        <v>0</v>
      </c>
      <c r="F102" s="44">
        <v>0</v>
      </c>
      <c r="G102" s="12"/>
      <c r="H102" s="12"/>
      <c r="J102" s="43"/>
      <c r="K102" s="43"/>
      <c r="L102" s="42"/>
      <c r="M102" s="42"/>
      <c r="N102" s="42"/>
      <c r="O102" s="42"/>
      <c r="P102" s="47"/>
      <c r="Q102" s="42"/>
      <c r="R102" s="30"/>
      <c r="S102" s="68"/>
      <c r="T102" s="67"/>
      <c r="U102" s="30"/>
      <c r="V102" s="46"/>
      <c r="W102" s="46"/>
    </row>
    <row r="103" spans="1:26" ht="13.5" thickBot="1" x14ac:dyDescent="0.25">
      <c r="A103" s="24">
        <v>41</v>
      </c>
      <c r="B103" s="24">
        <v>169</v>
      </c>
      <c r="C103" s="28" t="s">
        <v>538</v>
      </c>
      <c r="D103" s="28" t="s">
        <v>540</v>
      </c>
      <c r="E103" s="24">
        <v>0</v>
      </c>
      <c r="F103" s="44">
        <v>0</v>
      </c>
      <c r="G103" s="12"/>
      <c r="H103" s="12"/>
      <c r="J103" s="34"/>
      <c r="K103" s="34"/>
      <c r="L103" s="34"/>
      <c r="M103" s="42"/>
      <c r="N103" s="42"/>
      <c r="O103" s="42"/>
      <c r="P103" s="35"/>
      <c r="Q103" s="42"/>
      <c r="R103" s="30"/>
      <c r="S103" s="67"/>
      <c r="T103" s="67"/>
      <c r="U103" s="30"/>
      <c r="V103" s="30"/>
      <c r="W103" s="30"/>
    </row>
    <row r="104" spans="1:26" ht="13.5" thickBot="1" x14ac:dyDescent="0.25">
      <c r="A104" s="24">
        <v>41</v>
      </c>
      <c r="B104" s="24">
        <v>34</v>
      </c>
      <c r="C104" s="28" t="s">
        <v>149</v>
      </c>
      <c r="D104" s="28" t="s">
        <v>211</v>
      </c>
      <c r="E104" s="24">
        <v>0</v>
      </c>
      <c r="F104" s="44">
        <v>0</v>
      </c>
      <c r="G104" s="12"/>
      <c r="H104" s="12"/>
      <c r="J104" s="43"/>
      <c r="K104" s="43"/>
      <c r="L104" s="42"/>
      <c r="M104" s="42"/>
      <c r="N104" s="42"/>
      <c r="O104" s="42"/>
      <c r="P104" s="40"/>
      <c r="Q104" s="42"/>
      <c r="R104" s="30"/>
      <c r="S104" s="67"/>
      <c r="T104" s="69"/>
      <c r="U104" s="34"/>
      <c r="V104" s="30"/>
      <c r="W104" s="30"/>
    </row>
    <row r="105" spans="1:26" ht="13.5" thickBot="1" x14ac:dyDescent="0.25">
      <c r="A105" s="24">
        <v>41</v>
      </c>
      <c r="B105" s="24">
        <v>74</v>
      </c>
      <c r="C105" s="28" t="s">
        <v>149</v>
      </c>
      <c r="D105" s="28" t="s">
        <v>150</v>
      </c>
      <c r="E105" s="24">
        <v>0</v>
      </c>
      <c r="F105" s="44">
        <v>0</v>
      </c>
      <c r="G105" s="12"/>
      <c r="H105" s="12"/>
      <c r="J105" s="43"/>
      <c r="K105" s="43"/>
      <c r="L105" s="42"/>
      <c r="M105" s="42"/>
      <c r="N105" s="42"/>
      <c r="O105" s="42"/>
      <c r="P105" s="43"/>
      <c r="Q105" s="42"/>
      <c r="R105" s="46"/>
      <c r="S105" s="68"/>
      <c r="T105" s="68"/>
      <c r="U105" s="30"/>
      <c r="V105" s="30"/>
      <c r="W105" s="46"/>
      <c r="Z105" s="30"/>
    </row>
    <row r="106" spans="1:26" ht="13.5" thickBot="1" x14ac:dyDescent="0.25">
      <c r="A106" s="24">
        <v>41</v>
      </c>
      <c r="B106" s="24">
        <v>64</v>
      </c>
      <c r="C106" s="28" t="s">
        <v>72</v>
      </c>
      <c r="D106" s="28" t="s">
        <v>296</v>
      </c>
      <c r="E106" s="24">
        <v>0</v>
      </c>
      <c r="F106" s="44">
        <v>0</v>
      </c>
      <c r="G106" s="12"/>
      <c r="H106" s="12"/>
      <c r="J106" s="43"/>
      <c r="K106" s="43"/>
      <c r="L106" s="34"/>
      <c r="M106" s="42"/>
      <c r="N106" s="42"/>
      <c r="O106" s="42"/>
      <c r="P106" s="64"/>
      <c r="Q106" s="42"/>
      <c r="R106" s="30"/>
      <c r="S106" s="67"/>
      <c r="T106" s="68"/>
      <c r="U106" s="30"/>
      <c r="V106" s="30"/>
      <c r="W106" s="30"/>
    </row>
    <row r="107" spans="1:26" ht="13.5" thickBot="1" x14ac:dyDescent="0.25">
      <c r="A107" s="24">
        <v>41</v>
      </c>
      <c r="B107" s="24">
        <v>169</v>
      </c>
      <c r="C107" s="28" t="s">
        <v>72</v>
      </c>
      <c r="D107" s="28" t="s">
        <v>297</v>
      </c>
      <c r="E107" s="24">
        <v>0</v>
      </c>
      <c r="F107" s="44">
        <v>0</v>
      </c>
      <c r="G107" s="12"/>
      <c r="H107" s="12"/>
      <c r="J107" s="43"/>
      <c r="K107" s="43"/>
      <c r="L107" s="42"/>
      <c r="M107" s="42"/>
      <c r="N107" s="42"/>
      <c r="O107" s="42"/>
      <c r="P107" s="47"/>
      <c r="Q107" s="42"/>
      <c r="R107" s="30"/>
      <c r="S107" s="67"/>
      <c r="T107" s="67"/>
      <c r="U107" s="30"/>
      <c r="V107" s="30"/>
      <c r="W107" s="30"/>
    </row>
    <row r="108" spans="1:26" ht="13.5" thickBot="1" x14ac:dyDescent="0.25">
      <c r="A108" s="24">
        <v>41</v>
      </c>
      <c r="B108" s="24">
        <v>104</v>
      </c>
      <c r="C108" s="28" t="s">
        <v>592</v>
      </c>
      <c r="D108" s="28" t="s">
        <v>593</v>
      </c>
      <c r="E108" s="24">
        <v>0</v>
      </c>
      <c r="F108" s="44">
        <v>0</v>
      </c>
      <c r="G108" s="12"/>
      <c r="H108" s="12"/>
      <c r="J108" s="43"/>
      <c r="K108" s="43"/>
      <c r="L108" s="34"/>
      <c r="M108" s="42"/>
      <c r="N108" s="42"/>
      <c r="O108" s="42"/>
      <c r="P108" s="34"/>
      <c r="Q108" s="42"/>
      <c r="R108" s="30"/>
      <c r="S108" s="67"/>
      <c r="T108" s="67"/>
      <c r="U108" s="30"/>
      <c r="V108" s="30"/>
      <c r="W108" s="30"/>
    </row>
    <row r="109" spans="1:26" ht="13.5" thickBot="1" x14ac:dyDescent="0.25">
      <c r="A109" s="24">
        <v>41</v>
      </c>
      <c r="B109" s="24">
        <v>40</v>
      </c>
      <c r="C109" s="28" t="s">
        <v>337</v>
      </c>
      <c r="D109" s="28" t="s">
        <v>338</v>
      </c>
      <c r="E109" s="24">
        <v>0</v>
      </c>
      <c r="F109" s="44">
        <v>0</v>
      </c>
      <c r="G109" s="12"/>
      <c r="H109" s="12"/>
      <c r="J109" s="43"/>
      <c r="K109" s="43"/>
      <c r="L109" s="34"/>
      <c r="M109" s="42"/>
      <c r="N109" s="42"/>
      <c r="O109" s="42"/>
      <c r="P109" s="34"/>
      <c r="Q109" s="42"/>
      <c r="R109" s="30"/>
      <c r="S109" s="67"/>
      <c r="T109" s="67"/>
      <c r="U109" s="30"/>
      <c r="V109" s="30"/>
      <c r="W109" s="30"/>
    </row>
    <row r="110" spans="1:26" ht="13.5" thickBot="1" x14ac:dyDescent="0.25">
      <c r="A110" s="24">
        <v>41</v>
      </c>
      <c r="B110" s="24">
        <v>160</v>
      </c>
      <c r="C110" s="28" t="s">
        <v>332</v>
      </c>
      <c r="D110" s="28" t="s">
        <v>199</v>
      </c>
      <c r="E110" s="24">
        <v>0</v>
      </c>
      <c r="F110" s="44">
        <v>0</v>
      </c>
      <c r="G110" s="12"/>
      <c r="H110" s="12"/>
      <c r="J110" s="34"/>
      <c r="K110" s="34"/>
      <c r="L110" s="42"/>
      <c r="M110" s="42"/>
      <c r="N110" s="42"/>
      <c r="O110" s="42"/>
      <c r="P110" s="47"/>
      <c r="Q110" s="42"/>
      <c r="R110" s="30"/>
      <c r="S110" s="67"/>
      <c r="T110" s="68"/>
      <c r="U110" s="30"/>
      <c r="V110" s="30"/>
      <c r="W110" s="30"/>
    </row>
    <row r="111" spans="1:26" ht="13.5" thickBot="1" x14ac:dyDescent="0.25">
      <c r="A111" s="24">
        <v>41</v>
      </c>
      <c r="B111" s="24">
        <v>129</v>
      </c>
      <c r="C111" s="28" t="s">
        <v>362</v>
      </c>
      <c r="D111" s="28" t="s">
        <v>363</v>
      </c>
      <c r="E111" s="24">
        <v>0</v>
      </c>
      <c r="F111" s="44">
        <v>0</v>
      </c>
      <c r="G111" s="12"/>
      <c r="H111" s="12"/>
      <c r="J111" s="43"/>
      <c r="K111" s="43"/>
      <c r="L111" s="42"/>
      <c r="M111" s="42"/>
      <c r="N111" s="42"/>
      <c r="O111" s="42"/>
      <c r="P111" s="47"/>
      <c r="Q111" s="42"/>
      <c r="R111" s="30"/>
      <c r="S111" s="67"/>
      <c r="T111" s="68"/>
      <c r="U111" s="30"/>
      <c r="V111" s="30"/>
      <c r="W111" s="30"/>
    </row>
    <row r="112" spans="1:26" ht="13.5" thickBot="1" x14ac:dyDescent="0.25">
      <c r="A112" s="24">
        <v>41</v>
      </c>
      <c r="B112" s="24">
        <v>169</v>
      </c>
      <c r="C112" s="28" t="s">
        <v>509</v>
      </c>
      <c r="D112" s="28" t="s">
        <v>126</v>
      </c>
      <c r="E112" s="24">
        <v>0</v>
      </c>
      <c r="F112" s="44">
        <v>0</v>
      </c>
      <c r="G112" s="12"/>
      <c r="H112" s="12"/>
      <c r="J112" s="34"/>
      <c r="K112" s="34"/>
      <c r="L112" s="42"/>
      <c r="M112" s="42"/>
      <c r="N112" s="42"/>
      <c r="O112" s="42"/>
      <c r="P112" s="47"/>
      <c r="Q112" s="42"/>
      <c r="R112" s="30"/>
      <c r="S112" s="67"/>
      <c r="T112" s="68"/>
      <c r="U112" s="30"/>
      <c r="V112" s="30"/>
      <c r="W112" s="30"/>
    </row>
    <row r="113" spans="1:32" ht="13.5" thickBot="1" x14ac:dyDescent="0.25">
      <c r="A113" s="24">
        <v>41</v>
      </c>
      <c r="B113" s="24">
        <v>169</v>
      </c>
      <c r="C113" s="28" t="s">
        <v>656</v>
      </c>
      <c r="D113" s="28" t="s">
        <v>219</v>
      </c>
      <c r="E113" s="24">
        <v>0</v>
      </c>
      <c r="F113" s="44">
        <v>0</v>
      </c>
      <c r="G113" s="12"/>
      <c r="H113" s="12"/>
      <c r="J113" s="43"/>
      <c r="K113" s="43"/>
      <c r="L113" s="42"/>
      <c r="M113" s="42"/>
      <c r="N113" s="42"/>
      <c r="O113" s="42"/>
      <c r="P113" s="47"/>
      <c r="Q113" s="42"/>
      <c r="R113" s="30"/>
      <c r="S113" s="67"/>
      <c r="T113" s="68"/>
      <c r="U113" s="30"/>
      <c r="V113" s="30"/>
      <c r="W113" s="46"/>
    </row>
    <row r="114" spans="1:32" ht="13.5" thickBot="1" x14ac:dyDescent="0.25">
      <c r="A114" s="24">
        <v>41</v>
      </c>
      <c r="B114" s="24">
        <v>144</v>
      </c>
      <c r="C114" s="28" t="s">
        <v>254</v>
      </c>
      <c r="D114" s="28" t="s">
        <v>255</v>
      </c>
      <c r="E114" s="24">
        <v>0</v>
      </c>
      <c r="F114" s="44">
        <v>0</v>
      </c>
      <c r="G114" s="12"/>
      <c r="H114" s="12"/>
      <c r="J114" s="43"/>
      <c r="K114" s="43"/>
      <c r="L114" s="34"/>
      <c r="M114" s="42"/>
      <c r="N114" s="42"/>
      <c r="O114" s="42"/>
      <c r="P114" s="35"/>
      <c r="Q114" s="42"/>
      <c r="R114" s="30"/>
      <c r="S114" s="68"/>
      <c r="T114" s="68"/>
      <c r="U114" s="30"/>
      <c r="V114" s="30"/>
      <c r="W114" s="42"/>
    </row>
    <row r="115" spans="1:32" ht="13.5" thickBot="1" x14ac:dyDescent="0.25">
      <c r="A115" s="24">
        <v>41</v>
      </c>
      <c r="B115" s="24">
        <v>169</v>
      </c>
      <c r="C115" s="28" t="s">
        <v>382</v>
      </c>
      <c r="D115" s="28" t="s">
        <v>242</v>
      </c>
      <c r="E115" s="24">
        <v>0</v>
      </c>
      <c r="F115" s="44">
        <v>0</v>
      </c>
      <c r="G115" s="12"/>
      <c r="H115" s="12"/>
      <c r="J115" s="43"/>
      <c r="K115" s="43"/>
      <c r="L115" s="34"/>
      <c r="M115" s="42"/>
      <c r="N115" s="42"/>
      <c r="O115" s="42"/>
      <c r="P115" s="40"/>
      <c r="Q115" s="42"/>
      <c r="R115" s="30"/>
      <c r="S115" s="67"/>
      <c r="T115" s="67"/>
      <c r="U115" s="30"/>
      <c r="V115" s="12"/>
      <c r="W115" s="12"/>
    </row>
    <row r="116" spans="1:32" ht="13.5" thickBot="1" x14ac:dyDescent="0.25">
      <c r="A116" s="24">
        <v>41</v>
      </c>
      <c r="B116" s="24">
        <v>169</v>
      </c>
      <c r="C116" s="28" t="s">
        <v>418</v>
      </c>
      <c r="D116" s="28" t="s">
        <v>30</v>
      </c>
      <c r="E116" s="24">
        <v>0</v>
      </c>
      <c r="F116" s="44">
        <v>0</v>
      </c>
      <c r="G116" s="12"/>
      <c r="H116" s="12"/>
      <c r="J116" s="43"/>
      <c r="K116" s="43"/>
      <c r="L116" s="34"/>
      <c r="M116" s="42"/>
      <c r="N116" s="42"/>
      <c r="O116" s="42"/>
      <c r="P116" s="34"/>
      <c r="Q116" s="42"/>
      <c r="R116" s="30"/>
      <c r="S116" s="67"/>
      <c r="T116" s="67"/>
      <c r="U116" s="30"/>
      <c r="V116" s="30"/>
      <c r="W116" s="30"/>
    </row>
    <row r="117" spans="1:32" ht="13.5" thickBot="1" x14ac:dyDescent="0.25">
      <c r="A117" s="24">
        <v>41</v>
      </c>
      <c r="B117" s="24">
        <v>36</v>
      </c>
      <c r="C117" s="28" t="s">
        <v>397</v>
      </c>
      <c r="D117" s="28" t="s">
        <v>398</v>
      </c>
      <c r="E117" s="24">
        <v>0</v>
      </c>
      <c r="F117" s="44">
        <v>0</v>
      </c>
      <c r="G117" s="12"/>
      <c r="H117" s="12"/>
      <c r="J117" s="43"/>
      <c r="K117" s="43"/>
      <c r="L117" s="34"/>
      <c r="M117" s="42"/>
      <c r="N117" s="42"/>
      <c r="O117" s="42"/>
      <c r="P117" s="35"/>
      <c r="Q117" s="42"/>
      <c r="R117" s="30"/>
      <c r="S117" s="67"/>
      <c r="T117" s="67"/>
      <c r="U117" s="30"/>
      <c r="V117" s="12"/>
      <c r="W117" s="12"/>
    </row>
    <row r="118" spans="1:32" ht="13.5" thickBot="1" x14ac:dyDescent="0.25">
      <c r="A118" s="24">
        <v>41</v>
      </c>
      <c r="B118" s="24">
        <v>169</v>
      </c>
      <c r="C118" s="28" t="s">
        <v>364</v>
      </c>
      <c r="D118" s="28" t="s">
        <v>244</v>
      </c>
      <c r="E118" s="24">
        <v>0</v>
      </c>
      <c r="F118" s="44">
        <v>0</v>
      </c>
      <c r="G118" s="12"/>
      <c r="H118" s="12"/>
      <c r="J118" s="43"/>
      <c r="K118" s="43"/>
      <c r="L118" s="34"/>
      <c r="M118" s="42"/>
      <c r="N118" s="42"/>
      <c r="O118" s="42"/>
      <c r="P118" s="64"/>
      <c r="Q118" s="42"/>
      <c r="R118" s="46"/>
      <c r="S118" s="67"/>
      <c r="T118" s="67"/>
      <c r="U118" s="30"/>
      <c r="V118" s="30"/>
      <c r="W118" s="46"/>
      <c r="AB118" s="45"/>
      <c r="AC118" s="45"/>
      <c r="AD118" s="45"/>
      <c r="AE118" s="45"/>
      <c r="AF118" s="45"/>
    </row>
    <row r="119" spans="1:32" ht="13.5" thickBot="1" x14ac:dyDescent="0.25">
      <c r="A119" s="24">
        <v>41</v>
      </c>
      <c r="B119" s="24">
        <v>169</v>
      </c>
      <c r="C119" s="28" t="s">
        <v>426</v>
      </c>
      <c r="D119" s="28" t="s">
        <v>65</v>
      </c>
      <c r="E119" s="24">
        <v>0</v>
      </c>
      <c r="F119" s="44">
        <v>0</v>
      </c>
      <c r="G119" s="12"/>
      <c r="H119" s="12"/>
      <c r="J119" s="43"/>
      <c r="K119" s="43"/>
      <c r="L119" s="34"/>
      <c r="M119" s="42"/>
      <c r="N119" s="42"/>
      <c r="O119" s="42"/>
      <c r="P119" s="64"/>
      <c r="Q119" s="42"/>
      <c r="R119" s="30"/>
      <c r="S119" s="67"/>
      <c r="T119" s="67"/>
      <c r="U119" s="30"/>
      <c r="V119" s="46"/>
      <c r="W119" s="30"/>
    </row>
    <row r="120" spans="1:32" ht="13.5" thickBot="1" x14ac:dyDescent="0.25">
      <c r="A120" s="24">
        <v>41</v>
      </c>
      <c r="B120" s="24">
        <v>150</v>
      </c>
      <c r="C120" s="28" t="s">
        <v>426</v>
      </c>
      <c r="D120" s="28" t="s">
        <v>114</v>
      </c>
      <c r="E120" s="24">
        <v>0</v>
      </c>
      <c r="F120" s="44">
        <v>0</v>
      </c>
      <c r="G120" s="12"/>
      <c r="H120" s="12"/>
      <c r="J120" s="43"/>
      <c r="K120" s="43"/>
      <c r="L120" s="34"/>
      <c r="M120" s="42"/>
      <c r="N120" s="42"/>
      <c r="O120" s="42"/>
      <c r="P120" s="35"/>
      <c r="Q120" s="42"/>
      <c r="R120" s="30"/>
      <c r="S120" s="68"/>
      <c r="T120" s="67"/>
      <c r="U120" s="30"/>
      <c r="V120" s="30"/>
      <c r="W120" s="46"/>
      <c r="Z120" s="45"/>
    </row>
    <row r="121" spans="1:32" ht="13.5" thickBot="1" x14ac:dyDescent="0.25">
      <c r="A121" s="24">
        <v>41</v>
      </c>
      <c r="B121" s="24">
        <v>169</v>
      </c>
      <c r="C121" s="28" t="s">
        <v>426</v>
      </c>
      <c r="D121" s="28" t="s">
        <v>33</v>
      </c>
      <c r="E121" s="24">
        <v>0</v>
      </c>
      <c r="F121" s="44">
        <v>0</v>
      </c>
      <c r="G121" s="12"/>
      <c r="H121" s="12"/>
      <c r="J121" s="43"/>
      <c r="K121" s="43"/>
      <c r="L121" s="34"/>
      <c r="M121" s="42"/>
      <c r="N121" s="42"/>
      <c r="O121" s="42"/>
      <c r="P121" s="64"/>
      <c r="Q121" s="42"/>
      <c r="R121" s="30"/>
      <c r="S121" s="67"/>
      <c r="T121" s="67"/>
      <c r="U121" s="30"/>
      <c r="V121" s="30"/>
      <c r="W121" s="46"/>
      <c r="AB121" s="45"/>
      <c r="AC121" s="45"/>
      <c r="AD121" s="45"/>
      <c r="AE121" s="45"/>
      <c r="AF121" s="45"/>
    </row>
    <row r="122" spans="1:32" ht="13.5" thickBot="1" x14ac:dyDescent="0.25">
      <c r="A122" s="24">
        <v>41</v>
      </c>
      <c r="B122" s="24">
        <v>169</v>
      </c>
      <c r="C122" s="28" t="s">
        <v>426</v>
      </c>
      <c r="D122" s="28" t="s">
        <v>441</v>
      </c>
      <c r="E122" s="24">
        <v>0</v>
      </c>
      <c r="F122" s="44">
        <v>0</v>
      </c>
      <c r="G122" s="12"/>
      <c r="H122" s="12"/>
      <c r="J122" s="43"/>
      <c r="K122" s="43"/>
      <c r="L122" s="34"/>
      <c r="M122" s="42"/>
      <c r="N122" s="42"/>
      <c r="O122" s="42"/>
      <c r="P122" s="35"/>
      <c r="Q122" s="42"/>
      <c r="R122" s="30"/>
      <c r="S122" s="67"/>
      <c r="T122" s="68"/>
      <c r="U122" s="30"/>
      <c r="V122" s="12"/>
      <c r="W122" s="12"/>
    </row>
    <row r="123" spans="1:32" ht="13.5" thickBot="1" x14ac:dyDescent="0.25">
      <c r="A123" s="24">
        <v>41</v>
      </c>
      <c r="B123" s="24">
        <v>169</v>
      </c>
      <c r="C123" s="28" t="s">
        <v>416</v>
      </c>
      <c r="D123" s="28" t="s">
        <v>399</v>
      </c>
      <c r="E123" s="24">
        <v>0</v>
      </c>
      <c r="F123" s="44">
        <v>0</v>
      </c>
      <c r="G123" s="12"/>
      <c r="H123" s="12"/>
      <c r="J123" s="43"/>
      <c r="K123" s="43"/>
      <c r="L123" s="42"/>
      <c r="M123" s="42"/>
      <c r="N123" s="42"/>
      <c r="O123" s="42"/>
      <c r="P123" s="35"/>
      <c r="Q123" s="42"/>
      <c r="R123" s="30"/>
      <c r="S123" s="67"/>
      <c r="T123" s="67"/>
      <c r="U123" s="30"/>
      <c r="V123" s="30"/>
      <c r="W123" s="30"/>
    </row>
    <row r="124" spans="1:32" ht="13.5" thickBot="1" x14ac:dyDescent="0.25">
      <c r="A124" s="24">
        <v>41</v>
      </c>
      <c r="B124" s="24">
        <v>169</v>
      </c>
      <c r="C124" s="28" t="s">
        <v>421</v>
      </c>
      <c r="D124" s="28" t="s">
        <v>15</v>
      </c>
      <c r="E124" s="24">
        <v>0</v>
      </c>
      <c r="F124" s="44">
        <v>0</v>
      </c>
      <c r="G124" s="12"/>
      <c r="H124" s="12"/>
      <c r="J124" s="43"/>
      <c r="K124" s="43"/>
      <c r="L124" s="34"/>
      <c r="M124" s="42"/>
      <c r="N124" s="42"/>
      <c r="O124" s="42"/>
      <c r="P124" s="35"/>
      <c r="Q124" s="42"/>
      <c r="R124" s="30"/>
      <c r="S124" s="67"/>
      <c r="T124" s="68"/>
      <c r="U124" s="30"/>
      <c r="V124" s="30"/>
      <c r="W124" s="30"/>
    </row>
    <row r="125" spans="1:32" ht="13.5" thickBot="1" x14ac:dyDescent="0.25">
      <c r="A125" s="24">
        <v>41</v>
      </c>
      <c r="B125" s="24">
        <v>169</v>
      </c>
      <c r="C125" s="28" t="s">
        <v>252</v>
      </c>
      <c r="D125" s="28" t="s">
        <v>253</v>
      </c>
      <c r="E125" s="24">
        <v>0</v>
      </c>
      <c r="F125" s="44">
        <v>0</v>
      </c>
      <c r="G125" s="12"/>
      <c r="H125" s="12"/>
      <c r="J125" s="43"/>
      <c r="K125" s="43"/>
      <c r="L125" s="34"/>
      <c r="M125" s="42"/>
      <c r="N125" s="42"/>
      <c r="O125" s="42"/>
      <c r="P125" s="35"/>
      <c r="Q125" s="42"/>
      <c r="R125" s="30"/>
      <c r="S125" s="67"/>
      <c r="T125" s="68"/>
      <c r="U125" s="30"/>
      <c r="V125" s="12"/>
      <c r="W125" s="80"/>
    </row>
    <row r="126" spans="1:32" ht="13.5" thickBot="1" x14ac:dyDescent="0.25">
      <c r="A126" s="24">
        <v>41</v>
      </c>
      <c r="B126" s="24">
        <v>169</v>
      </c>
      <c r="C126" s="28" t="s">
        <v>400</v>
      </c>
      <c r="D126" s="28" t="s">
        <v>401</v>
      </c>
      <c r="E126" s="24">
        <v>0</v>
      </c>
      <c r="F126" s="44">
        <v>0</v>
      </c>
      <c r="G126" s="12"/>
      <c r="H126" s="12"/>
      <c r="J126" s="43"/>
      <c r="K126" s="43"/>
      <c r="L126" s="34"/>
      <c r="M126" s="42"/>
      <c r="N126" s="42"/>
      <c r="O126" s="42"/>
      <c r="P126" s="35"/>
      <c r="Q126" s="42"/>
      <c r="R126" s="30"/>
      <c r="S126" s="67"/>
      <c r="T126" s="68"/>
      <c r="U126" s="30"/>
      <c r="V126" s="30"/>
      <c r="W126" s="30"/>
    </row>
    <row r="127" spans="1:32" ht="13.5" thickBot="1" x14ac:dyDescent="0.25">
      <c r="A127" s="24">
        <v>41</v>
      </c>
      <c r="B127" s="24">
        <v>169</v>
      </c>
      <c r="C127" s="28" t="s">
        <v>339</v>
      </c>
      <c r="D127" s="28" t="s">
        <v>365</v>
      </c>
      <c r="E127" s="24">
        <v>0</v>
      </c>
      <c r="F127" s="44">
        <v>0</v>
      </c>
      <c r="G127" s="12"/>
      <c r="H127" s="12"/>
      <c r="J127" s="43"/>
      <c r="K127" s="43"/>
      <c r="L127" s="42"/>
      <c r="M127" s="42"/>
      <c r="N127" s="42"/>
      <c r="O127" s="42"/>
      <c r="P127" s="64"/>
      <c r="Q127" s="42"/>
      <c r="R127" s="30"/>
      <c r="S127" s="68"/>
      <c r="T127" s="67"/>
      <c r="U127" s="30"/>
      <c r="V127" s="30"/>
      <c r="W127" s="46"/>
    </row>
    <row r="128" spans="1:32" ht="13.5" thickBot="1" x14ac:dyDescent="0.25">
      <c r="A128" s="24">
        <v>41</v>
      </c>
      <c r="B128" s="24">
        <v>169</v>
      </c>
      <c r="C128" s="28" t="s">
        <v>339</v>
      </c>
      <c r="D128" s="28" t="s">
        <v>16</v>
      </c>
      <c r="E128" s="24">
        <v>0</v>
      </c>
      <c r="F128" s="44">
        <v>0</v>
      </c>
      <c r="G128" s="12"/>
      <c r="H128" s="12"/>
      <c r="J128" s="43"/>
      <c r="K128" s="43"/>
      <c r="L128" s="42"/>
      <c r="M128" s="42"/>
      <c r="N128" s="42"/>
      <c r="O128" s="42"/>
      <c r="P128" s="43"/>
      <c r="Q128" s="42"/>
      <c r="R128" s="30"/>
      <c r="S128" s="67"/>
      <c r="T128" s="67"/>
      <c r="U128" s="30"/>
      <c r="V128" s="42"/>
      <c r="W128" s="42"/>
    </row>
    <row r="129" spans="1:32" ht="13.5" thickBot="1" x14ac:dyDescent="0.25">
      <c r="A129" s="24">
        <v>41</v>
      </c>
      <c r="B129" s="24">
        <v>83</v>
      </c>
      <c r="C129" s="28" t="s">
        <v>314</v>
      </c>
      <c r="D129" s="28" t="s">
        <v>204</v>
      </c>
      <c r="E129" s="24">
        <v>0</v>
      </c>
      <c r="F129" s="44">
        <v>0</v>
      </c>
      <c r="G129" s="12"/>
      <c r="H129" s="12"/>
      <c r="J129" s="43"/>
      <c r="K129" s="43"/>
      <c r="L129" s="34"/>
      <c r="M129" s="42"/>
      <c r="N129" s="42"/>
      <c r="O129" s="42"/>
      <c r="P129" s="35"/>
      <c r="Q129" s="42"/>
      <c r="R129" s="30"/>
      <c r="S129" s="67"/>
      <c r="T129" s="68"/>
      <c r="U129" s="30"/>
      <c r="V129" s="12"/>
      <c r="W129" s="12"/>
    </row>
    <row r="130" spans="1:32" ht="13.5" thickBot="1" x14ac:dyDescent="0.25">
      <c r="A130" s="24">
        <v>41</v>
      </c>
      <c r="B130" s="24">
        <v>169</v>
      </c>
      <c r="C130" s="28" t="s">
        <v>323</v>
      </c>
      <c r="D130" s="28" t="s">
        <v>324</v>
      </c>
      <c r="E130" s="24">
        <v>0</v>
      </c>
      <c r="F130" s="44">
        <v>0</v>
      </c>
      <c r="G130" s="12"/>
      <c r="H130" s="12"/>
      <c r="J130" s="43"/>
      <c r="K130" s="43"/>
      <c r="L130" s="42"/>
      <c r="M130" s="42"/>
      <c r="N130" s="42"/>
      <c r="O130" s="42"/>
      <c r="P130" s="47"/>
      <c r="Q130" s="46"/>
      <c r="R130" s="30"/>
      <c r="S130" s="68"/>
      <c r="T130" s="67"/>
      <c r="U130" s="30"/>
      <c r="V130" s="30"/>
      <c r="W130" s="30"/>
    </row>
    <row r="131" spans="1:32" ht="13.5" thickBot="1" x14ac:dyDescent="0.25">
      <c r="A131" s="24">
        <v>41</v>
      </c>
      <c r="B131" s="24">
        <v>169</v>
      </c>
      <c r="C131" s="28" t="s">
        <v>601</v>
      </c>
      <c r="D131" s="28" t="s">
        <v>140</v>
      </c>
      <c r="E131" s="24">
        <v>0</v>
      </c>
      <c r="F131" s="44">
        <v>0</v>
      </c>
      <c r="G131" s="12"/>
      <c r="H131" s="12"/>
      <c r="J131" s="43"/>
      <c r="K131" s="43"/>
      <c r="L131" s="34"/>
      <c r="M131" s="42"/>
      <c r="N131" s="42"/>
      <c r="O131" s="42"/>
      <c r="P131" s="35"/>
      <c r="Q131" s="42"/>
      <c r="R131" s="30"/>
      <c r="S131" s="67"/>
      <c r="T131" s="68"/>
      <c r="U131" s="30"/>
      <c r="V131" s="12"/>
      <c r="W131" s="80"/>
    </row>
    <row r="132" spans="1:32" ht="13.5" thickBot="1" x14ac:dyDescent="0.25">
      <c r="A132" s="24">
        <v>41</v>
      </c>
      <c r="B132" s="24">
        <v>169</v>
      </c>
      <c r="C132" s="28" t="s">
        <v>241</v>
      </c>
      <c r="D132" s="28" t="s">
        <v>140</v>
      </c>
      <c r="E132" s="24">
        <v>0</v>
      </c>
      <c r="F132" s="44">
        <v>0</v>
      </c>
      <c r="G132" s="12"/>
      <c r="H132" s="12"/>
      <c r="J132" s="43"/>
      <c r="K132" s="43"/>
      <c r="L132" s="42"/>
      <c r="M132" s="42"/>
      <c r="N132" s="42"/>
      <c r="O132" s="42"/>
      <c r="P132" s="34"/>
      <c r="Q132" s="42"/>
      <c r="R132" s="30"/>
      <c r="S132" s="67"/>
      <c r="T132" s="67"/>
      <c r="U132" s="30"/>
      <c r="V132" s="30"/>
      <c r="W132" s="30"/>
    </row>
    <row r="133" spans="1:32" ht="13.5" thickBot="1" x14ac:dyDescent="0.25">
      <c r="A133" s="24">
        <v>41</v>
      </c>
      <c r="B133" s="24">
        <v>169</v>
      </c>
      <c r="C133" s="28" t="s">
        <v>241</v>
      </c>
      <c r="D133" s="28" t="s">
        <v>242</v>
      </c>
      <c r="E133" s="24">
        <v>0</v>
      </c>
      <c r="F133" s="44">
        <v>0</v>
      </c>
      <c r="G133" s="12"/>
      <c r="H133" s="12"/>
      <c r="J133" s="43"/>
      <c r="K133" s="43"/>
      <c r="L133" s="42"/>
      <c r="M133" s="42"/>
      <c r="N133" s="42"/>
      <c r="O133" s="42"/>
      <c r="P133" s="40"/>
      <c r="Q133" s="42"/>
      <c r="R133" s="30"/>
      <c r="S133" s="67"/>
      <c r="T133" s="67"/>
      <c r="U133" s="12"/>
      <c r="V133" s="30"/>
      <c r="W133" s="30"/>
    </row>
    <row r="134" spans="1:32" ht="13.5" thickBot="1" x14ac:dyDescent="0.25">
      <c r="A134" s="24">
        <v>41</v>
      </c>
      <c r="B134" s="24">
        <v>169</v>
      </c>
      <c r="C134" s="74" t="s">
        <v>641</v>
      </c>
      <c r="D134" s="74" t="s">
        <v>12</v>
      </c>
      <c r="E134" s="24">
        <v>0</v>
      </c>
      <c r="F134" s="44">
        <v>0</v>
      </c>
      <c r="G134" s="12"/>
      <c r="H134" s="12"/>
      <c r="J134" s="42"/>
      <c r="K134" s="42"/>
      <c r="L134" s="42"/>
      <c r="M134" s="42"/>
      <c r="N134" s="42"/>
      <c r="O134" s="42"/>
      <c r="P134" s="40"/>
      <c r="Q134" s="42"/>
      <c r="R134" s="30"/>
      <c r="S134" s="68"/>
      <c r="T134" s="68"/>
      <c r="U134" s="43"/>
      <c r="V134" s="30"/>
      <c r="W134" s="30"/>
      <c r="AD134" s="45"/>
      <c r="AE134" s="45"/>
      <c r="AF134" s="45"/>
    </row>
    <row r="135" spans="1:32" ht="13.5" thickBot="1" x14ac:dyDescent="0.25">
      <c r="A135" s="24">
        <v>41</v>
      </c>
      <c r="B135" s="24">
        <v>169</v>
      </c>
      <c r="C135" s="28" t="s">
        <v>230</v>
      </c>
      <c r="D135" s="28" t="s">
        <v>130</v>
      </c>
      <c r="E135" s="24">
        <v>0</v>
      </c>
      <c r="F135" s="44">
        <v>0</v>
      </c>
      <c r="G135" s="12"/>
      <c r="H135" s="12"/>
      <c r="J135" s="43"/>
      <c r="K135" s="43"/>
      <c r="L135" s="34"/>
      <c r="M135" s="42"/>
      <c r="N135" s="42"/>
      <c r="O135" s="42"/>
      <c r="P135" s="35"/>
      <c r="Q135" s="42"/>
      <c r="R135" s="30"/>
      <c r="S135" s="67"/>
      <c r="T135" s="67"/>
      <c r="U135" s="30"/>
      <c r="V135" s="30"/>
      <c r="W135" s="30"/>
    </row>
    <row r="136" spans="1:32" ht="13.5" thickBot="1" x14ac:dyDescent="0.25">
      <c r="A136" s="24">
        <v>41</v>
      </c>
      <c r="B136" s="24">
        <v>169</v>
      </c>
      <c r="C136" s="28" t="s">
        <v>495</v>
      </c>
      <c r="D136" s="28" t="s">
        <v>496</v>
      </c>
      <c r="E136" s="24">
        <v>0</v>
      </c>
      <c r="F136" s="44">
        <v>0</v>
      </c>
      <c r="G136" s="12"/>
      <c r="H136" s="12"/>
      <c r="J136" s="34"/>
      <c r="K136" s="34"/>
      <c r="L136" s="34"/>
      <c r="M136" s="42"/>
      <c r="N136" s="42"/>
      <c r="O136" s="42"/>
      <c r="P136" s="46"/>
      <c r="Q136" s="42"/>
      <c r="R136" s="30"/>
      <c r="S136" s="68"/>
      <c r="T136" s="68"/>
      <c r="U136" s="30"/>
      <c r="V136" s="46"/>
      <c r="W136" s="46"/>
      <c r="X136" s="46"/>
      <c r="Y136" s="30"/>
      <c r="Z136" s="30"/>
      <c r="AB136" s="45"/>
      <c r="AC136" s="45"/>
      <c r="AD136" s="45"/>
      <c r="AE136" s="45"/>
      <c r="AF136" s="45"/>
    </row>
    <row r="137" spans="1:32" ht="13.5" thickBot="1" x14ac:dyDescent="0.25">
      <c r="A137" s="24">
        <v>41</v>
      </c>
      <c r="B137" s="24">
        <v>169</v>
      </c>
      <c r="C137" s="28" t="s">
        <v>358</v>
      </c>
      <c r="D137" s="28" t="s">
        <v>359</v>
      </c>
      <c r="E137" s="24">
        <v>0</v>
      </c>
      <c r="F137" s="44">
        <v>0</v>
      </c>
      <c r="G137" s="12"/>
      <c r="H137" s="12"/>
      <c r="J137" s="43"/>
      <c r="K137" s="43"/>
      <c r="L137" s="34"/>
      <c r="M137" s="42"/>
      <c r="N137" s="42"/>
      <c r="O137" s="42"/>
      <c r="P137" s="40"/>
      <c r="Q137" s="42"/>
      <c r="R137" s="30"/>
      <c r="S137" s="68"/>
      <c r="T137" s="67"/>
      <c r="U137" s="30"/>
      <c r="V137" s="30"/>
      <c r="W137" s="30"/>
    </row>
    <row r="138" spans="1:32" ht="13.5" thickBot="1" x14ac:dyDescent="0.25">
      <c r="A138" s="24">
        <v>41</v>
      </c>
      <c r="B138" s="24">
        <v>169</v>
      </c>
      <c r="C138" s="28" t="s">
        <v>265</v>
      </c>
      <c r="D138" s="28" t="s">
        <v>12</v>
      </c>
      <c r="E138" s="24">
        <v>0</v>
      </c>
      <c r="F138" s="44">
        <v>0</v>
      </c>
      <c r="G138" s="12"/>
      <c r="H138" s="12"/>
      <c r="J138" s="34"/>
      <c r="K138" s="34"/>
      <c r="L138" s="42"/>
      <c r="M138" s="42"/>
      <c r="N138" s="42"/>
      <c r="O138" s="42"/>
      <c r="P138" s="47"/>
      <c r="Q138" s="46"/>
      <c r="R138" s="30"/>
      <c r="S138" s="67"/>
      <c r="T138" s="67"/>
      <c r="U138" s="30"/>
      <c r="V138" s="30"/>
      <c r="W138" s="30"/>
    </row>
    <row r="139" spans="1:32" ht="13.5" thickBot="1" x14ac:dyDescent="0.25">
      <c r="A139" s="24">
        <v>41</v>
      </c>
      <c r="B139" s="24">
        <v>37</v>
      </c>
      <c r="C139" s="28" t="s">
        <v>14</v>
      </c>
      <c r="D139" s="28" t="s">
        <v>294</v>
      </c>
      <c r="E139" s="24">
        <v>0</v>
      </c>
      <c r="F139" s="44">
        <v>0</v>
      </c>
      <c r="G139" s="12"/>
      <c r="H139" s="12"/>
      <c r="J139" s="43"/>
      <c r="K139" s="43"/>
      <c r="L139" s="34"/>
      <c r="M139" s="42"/>
      <c r="N139" s="42"/>
      <c r="O139" s="34"/>
      <c r="P139" s="34"/>
      <c r="Q139" s="42"/>
      <c r="R139" s="30"/>
      <c r="S139" s="67"/>
      <c r="T139" s="67"/>
      <c r="U139" s="30"/>
      <c r="V139" s="12"/>
      <c r="W139" s="12"/>
    </row>
    <row r="140" spans="1:32" ht="13.5" thickBot="1" x14ac:dyDescent="0.25">
      <c r="A140" s="24">
        <v>41</v>
      </c>
      <c r="B140" s="24">
        <v>169</v>
      </c>
      <c r="C140" s="28" t="s">
        <v>172</v>
      </c>
      <c r="D140" s="28" t="s">
        <v>173</v>
      </c>
      <c r="E140" s="24">
        <v>0</v>
      </c>
      <c r="F140" s="44">
        <v>0</v>
      </c>
      <c r="G140" s="12"/>
      <c r="H140" s="12"/>
      <c r="J140" s="34"/>
      <c r="K140" s="34"/>
      <c r="L140" s="42"/>
      <c r="M140" s="42"/>
      <c r="N140" s="42"/>
      <c r="O140" s="42"/>
      <c r="P140" s="46"/>
      <c r="Q140" s="42"/>
      <c r="R140" s="30"/>
      <c r="S140" s="70"/>
      <c r="T140" s="68"/>
      <c r="U140" s="42"/>
      <c r="V140" s="34"/>
      <c r="W140" s="34"/>
      <c r="Y140" s="30"/>
      <c r="Z140" s="30"/>
    </row>
    <row r="141" spans="1:32" ht="13.5" thickBot="1" x14ac:dyDescent="0.25">
      <c r="A141" s="24">
        <v>41</v>
      </c>
      <c r="B141" s="24">
        <v>169</v>
      </c>
      <c r="C141" s="39" t="s">
        <v>123</v>
      </c>
      <c r="D141" s="39" t="s">
        <v>100</v>
      </c>
      <c r="E141" s="24">
        <v>0</v>
      </c>
      <c r="F141" s="44">
        <v>0</v>
      </c>
      <c r="G141" s="12"/>
      <c r="H141" s="12"/>
      <c r="J141" s="36"/>
      <c r="K141" s="36"/>
      <c r="L141" s="42"/>
      <c r="M141" s="42"/>
      <c r="N141" s="42"/>
      <c r="O141" s="42"/>
      <c r="P141" s="64"/>
      <c r="Q141" s="42"/>
      <c r="R141" s="30"/>
      <c r="S141" s="70"/>
      <c r="T141" s="68"/>
      <c r="U141" s="42"/>
      <c r="V141" s="42"/>
      <c r="W141" s="42"/>
      <c r="AA141" s="45"/>
    </row>
    <row r="142" spans="1:32" ht="13.5" thickBot="1" x14ac:dyDescent="0.25">
      <c r="A142" s="24">
        <v>41</v>
      </c>
      <c r="B142" s="24">
        <v>154</v>
      </c>
      <c r="C142" s="28" t="s">
        <v>366</v>
      </c>
      <c r="D142" s="28" t="s">
        <v>367</v>
      </c>
      <c r="E142" s="24">
        <v>0</v>
      </c>
      <c r="F142" s="44">
        <v>0</v>
      </c>
      <c r="G142" s="12"/>
      <c r="H142" s="12"/>
      <c r="J142" s="34"/>
      <c r="K142" s="34"/>
      <c r="L142" s="34"/>
      <c r="M142" s="42"/>
      <c r="N142" s="42"/>
      <c r="O142" s="34"/>
      <c r="P142" s="34"/>
      <c r="Q142" s="42"/>
      <c r="R142" s="30"/>
      <c r="S142" s="67"/>
      <c r="T142" s="67"/>
      <c r="U142" s="30"/>
      <c r="V142" s="12"/>
      <c r="W142" s="12"/>
    </row>
    <row r="143" spans="1:32" ht="13.5" thickBot="1" x14ac:dyDescent="0.25">
      <c r="A143" s="24">
        <v>41</v>
      </c>
      <c r="B143" s="24">
        <v>169</v>
      </c>
      <c r="C143" s="28" t="s">
        <v>419</v>
      </c>
      <c r="D143" s="28" t="s">
        <v>420</v>
      </c>
      <c r="E143" s="24">
        <v>0</v>
      </c>
      <c r="F143" s="44">
        <v>0</v>
      </c>
      <c r="G143" s="12"/>
      <c r="H143" s="12"/>
      <c r="J143" s="34"/>
      <c r="K143" s="34"/>
      <c r="L143" s="34"/>
      <c r="M143" s="42"/>
      <c r="N143" s="42"/>
      <c r="O143" s="42"/>
      <c r="Q143" s="34"/>
      <c r="R143" s="30"/>
      <c r="S143" s="67"/>
      <c r="T143" s="69"/>
      <c r="U143" s="30"/>
      <c r="V143" s="30"/>
      <c r="W143" s="30"/>
    </row>
    <row r="144" spans="1:32" ht="13.5" thickBot="1" x14ac:dyDescent="0.25">
      <c r="A144" s="24">
        <v>41</v>
      </c>
      <c r="B144" s="24">
        <v>169</v>
      </c>
      <c r="C144" s="28" t="s">
        <v>427</v>
      </c>
      <c r="D144" s="28" t="s">
        <v>53</v>
      </c>
      <c r="E144" s="24">
        <v>0</v>
      </c>
      <c r="F144" s="44">
        <v>0</v>
      </c>
      <c r="G144" s="12"/>
      <c r="H144" s="12"/>
      <c r="J144" s="34"/>
      <c r="K144" s="34"/>
      <c r="L144" s="42"/>
      <c r="M144" s="42"/>
      <c r="N144" s="42"/>
      <c r="O144" s="42"/>
      <c r="P144" s="47"/>
      <c r="Q144" s="46"/>
      <c r="R144" s="30"/>
      <c r="S144" s="67"/>
      <c r="T144" s="67"/>
      <c r="U144" s="30"/>
      <c r="V144" s="30"/>
      <c r="W144" s="30"/>
    </row>
    <row r="145" spans="1:26" ht="13.5" thickBot="1" x14ac:dyDescent="0.25">
      <c r="A145" s="24">
        <v>41</v>
      </c>
      <c r="B145" s="24">
        <v>62</v>
      </c>
      <c r="C145" s="28" t="s">
        <v>438</v>
      </c>
      <c r="D145" s="28" t="s">
        <v>121</v>
      </c>
      <c r="E145" s="24">
        <v>0</v>
      </c>
      <c r="F145" s="44">
        <v>0</v>
      </c>
      <c r="G145" s="12"/>
      <c r="H145" s="12"/>
      <c r="J145" s="43"/>
      <c r="K145" s="43"/>
      <c r="L145" s="42"/>
      <c r="M145" s="42"/>
      <c r="N145" s="42"/>
      <c r="O145" s="42"/>
      <c r="P145" s="47"/>
      <c r="Q145" s="42"/>
      <c r="R145" s="30"/>
      <c r="S145" s="68"/>
      <c r="T145" s="68"/>
      <c r="U145" s="42"/>
      <c r="V145" s="30"/>
      <c r="W145" s="30"/>
    </row>
    <row r="146" spans="1:26" ht="13.5" thickBot="1" x14ac:dyDescent="0.25">
      <c r="A146" s="24">
        <v>41</v>
      </c>
      <c r="B146" s="24">
        <v>81</v>
      </c>
      <c r="C146" s="28" t="s">
        <v>151</v>
      </c>
      <c r="D146" s="28" t="s">
        <v>135</v>
      </c>
      <c r="E146" s="24">
        <v>0</v>
      </c>
      <c r="F146" s="44">
        <v>0</v>
      </c>
      <c r="G146" s="12"/>
      <c r="H146" s="12"/>
      <c r="J146" s="43"/>
      <c r="K146" s="43"/>
      <c r="L146" s="42"/>
      <c r="M146" s="42"/>
      <c r="N146" s="42"/>
      <c r="O146" s="42"/>
      <c r="P146" s="47"/>
      <c r="Q146" s="42"/>
      <c r="R146" s="30"/>
      <c r="S146" s="67"/>
      <c r="T146" s="67"/>
      <c r="U146" s="30"/>
      <c r="V146" s="30"/>
      <c r="W146" s="30"/>
    </row>
    <row r="147" spans="1:26" ht="13.5" thickBot="1" x14ac:dyDescent="0.25">
      <c r="A147" s="24">
        <v>41</v>
      </c>
      <c r="B147" s="24">
        <v>89</v>
      </c>
      <c r="C147" s="28" t="s">
        <v>340</v>
      </c>
      <c r="D147" s="28" t="s">
        <v>296</v>
      </c>
      <c r="E147" s="24">
        <v>0</v>
      </c>
      <c r="F147" s="44">
        <v>0</v>
      </c>
      <c r="G147" s="12"/>
      <c r="H147" s="12"/>
      <c r="J147" s="43"/>
      <c r="K147" s="43"/>
      <c r="L147" s="34"/>
      <c r="M147" s="42"/>
      <c r="N147" s="42"/>
      <c r="O147" s="42"/>
      <c r="P147" s="33"/>
      <c r="Q147" s="42"/>
      <c r="R147" s="30"/>
      <c r="S147" s="67"/>
      <c r="T147" s="67"/>
      <c r="U147" s="42"/>
      <c r="V147" s="30"/>
      <c r="W147" s="30"/>
    </row>
    <row r="148" spans="1:26" ht="13.5" thickBot="1" x14ac:dyDescent="0.25">
      <c r="A148" s="24">
        <v>41</v>
      </c>
      <c r="B148" s="24">
        <v>169</v>
      </c>
      <c r="C148" s="27" t="s">
        <v>96</v>
      </c>
      <c r="D148" s="27" t="s">
        <v>36</v>
      </c>
      <c r="E148" s="24">
        <v>0</v>
      </c>
      <c r="F148" s="44">
        <v>0</v>
      </c>
      <c r="G148" s="12"/>
      <c r="H148" s="12"/>
      <c r="J148" s="43"/>
      <c r="K148" s="43"/>
      <c r="L148" s="42"/>
      <c r="M148" s="42"/>
      <c r="N148" s="42"/>
      <c r="O148" s="42"/>
      <c r="P148" s="34"/>
      <c r="Q148" s="42"/>
      <c r="R148" s="30"/>
      <c r="S148" s="67"/>
      <c r="T148" s="67"/>
      <c r="U148" s="30"/>
      <c r="V148" s="30"/>
      <c r="W148" s="30"/>
    </row>
    <row r="149" spans="1:26" ht="13.5" thickBot="1" x14ac:dyDescent="0.25">
      <c r="A149" s="24">
        <v>41</v>
      </c>
      <c r="B149" s="24">
        <v>5</v>
      </c>
      <c r="C149" s="28" t="s">
        <v>389</v>
      </c>
      <c r="D149" s="28" t="s">
        <v>390</v>
      </c>
      <c r="E149" s="24">
        <v>0</v>
      </c>
      <c r="F149" s="44">
        <v>0</v>
      </c>
      <c r="G149" s="12"/>
      <c r="H149" s="12"/>
      <c r="J149" s="43"/>
      <c r="K149" s="43"/>
      <c r="L149" s="42"/>
      <c r="M149" s="42"/>
      <c r="N149" s="42"/>
      <c r="O149" s="42"/>
      <c r="P149" s="35"/>
      <c r="Q149" s="42"/>
      <c r="R149" s="30"/>
      <c r="S149" s="67"/>
      <c r="T149" s="67"/>
      <c r="U149" s="30"/>
      <c r="V149" s="30"/>
      <c r="W149" s="30"/>
    </row>
    <row r="150" spans="1:26" ht="13.5" thickBot="1" x14ac:dyDescent="0.25">
      <c r="A150" s="24">
        <v>41</v>
      </c>
      <c r="B150" s="24">
        <v>169</v>
      </c>
      <c r="C150" s="74" t="s">
        <v>436</v>
      </c>
      <c r="D150" s="74" t="s">
        <v>206</v>
      </c>
      <c r="E150" s="24">
        <v>0</v>
      </c>
      <c r="F150" s="44">
        <v>0</v>
      </c>
      <c r="G150" s="12"/>
      <c r="H150" s="12"/>
      <c r="J150" s="34"/>
      <c r="K150" s="34"/>
      <c r="L150" s="42"/>
      <c r="M150" s="42"/>
      <c r="N150" s="42"/>
      <c r="O150" s="42"/>
      <c r="P150" s="47"/>
      <c r="Q150" s="42"/>
      <c r="R150" s="30"/>
      <c r="S150" s="67"/>
      <c r="T150" s="67"/>
      <c r="U150" s="30"/>
      <c r="V150" s="30"/>
      <c r="W150" s="30"/>
    </row>
    <row r="151" spans="1:26" ht="13.5" thickBot="1" x14ac:dyDescent="0.25">
      <c r="A151" s="24">
        <v>41</v>
      </c>
      <c r="B151" s="24">
        <v>78</v>
      </c>
      <c r="C151" s="28" t="s">
        <v>442</v>
      </c>
      <c r="D151" s="28" t="s">
        <v>443</v>
      </c>
      <c r="E151" s="24">
        <v>0</v>
      </c>
      <c r="F151" s="44">
        <v>0</v>
      </c>
      <c r="G151" s="12"/>
      <c r="H151" s="12"/>
      <c r="J151" s="43"/>
      <c r="K151" s="43"/>
      <c r="L151" s="42"/>
      <c r="M151" s="42"/>
      <c r="N151" s="42"/>
      <c r="O151" s="42"/>
      <c r="P151" s="40"/>
      <c r="Q151" s="42"/>
      <c r="R151" s="30"/>
      <c r="S151" s="68"/>
      <c r="T151" s="69"/>
      <c r="U151" s="30"/>
      <c r="V151" s="46"/>
      <c r="W151" s="46"/>
    </row>
    <row r="152" spans="1:26" ht="13.5" thickBot="1" x14ac:dyDescent="0.25">
      <c r="A152" s="24">
        <v>41</v>
      </c>
      <c r="B152" s="24">
        <v>169</v>
      </c>
      <c r="C152" s="28" t="s">
        <v>492</v>
      </c>
      <c r="D152" s="28" t="s">
        <v>135</v>
      </c>
      <c r="E152" s="24">
        <v>0</v>
      </c>
      <c r="F152" s="44">
        <v>0</v>
      </c>
      <c r="G152" s="12"/>
      <c r="H152" s="12"/>
      <c r="J152" s="34"/>
      <c r="K152" s="34"/>
      <c r="L152" s="34"/>
      <c r="M152" s="42"/>
      <c r="N152" s="42"/>
      <c r="O152" s="42"/>
      <c r="P152" s="34"/>
      <c r="Q152" s="42"/>
      <c r="R152" s="30"/>
      <c r="S152" s="67"/>
      <c r="T152" s="67"/>
      <c r="U152" s="30"/>
      <c r="V152" s="12"/>
      <c r="W152" s="12"/>
    </row>
    <row r="153" spans="1:26" ht="13.5" thickBot="1" x14ac:dyDescent="0.25">
      <c r="A153" s="24">
        <v>41</v>
      </c>
      <c r="B153" s="24">
        <v>169</v>
      </c>
      <c r="C153" s="74" t="s">
        <v>521</v>
      </c>
      <c r="D153" s="74" t="s">
        <v>32</v>
      </c>
      <c r="E153" s="24">
        <v>0</v>
      </c>
      <c r="F153" s="44">
        <v>0</v>
      </c>
      <c r="G153" s="12"/>
      <c r="H153" s="12"/>
      <c r="J153" s="34"/>
      <c r="K153" s="34"/>
      <c r="L153" s="42"/>
      <c r="M153" s="42"/>
      <c r="N153" s="42"/>
      <c r="O153" s="42"/>
      <c r="P153" s="47"/>
      <c r="Q153" s="42"/>
      <c r="R153" s="30"/>
      <c r="S153" s="67"/>
      <c r="T153" s="67"/>
      <c r="U153" s="30"/>
      <c r="V153" s="46"/>
      <c r="W153" s="30"/>
    </row>
    <row r="154" spans="1:26" ht="13.5" thickBot="1" x14ac:dyDescent="0.25">
      <c r="A154" s="24">
        <v>41</v>
      </c>
      <c r="B154" s="24">
        <v>169</v>
      </c>
      <c r="C154" s="28" t="s">
        <v>315</v>
      </c>
      <c r="D154" s="28" t="s">
        <v>166</v>
      </c>
      <c r="E154" s="24">
        <v>0</v>
      </c>
      <c r="F154" s="44">
        <v>0</v>
      </c>
      <c r="G154" s="12"/>
      <c r="H154" s="12"/>
      <c r="J154" s="43"/>
      <c r="K154" s="43"/>
      <c r="L154" s="42"/>
      <c r="M154" s="42"/>
      <c r="N154" s="42"/>
      <c r="O154" s="42"/>
      <c r="P154" s="47"/>
      <c r="Q154" s="42"/>
      <c r="R154" s="30"/>
      <c r="S154" s="67"/>
      <c r="T154" s="67"/>
      <c r="U154" s="30"/>
      <c r="V154" s="30"/>
      <c r="W154" s="30"/>
    </row>
    <row r="155" spans="1:26" ht="13.5" thickBot="1" x14ac:dyDescent="0.25">
      <c r="A155" s="24">
        <v>41</v>
      </c>
      <c r="B155" s="24">
        <v>105</v>
      </c>
      <c r="C155" s="28" t="s">
        <v>493</v>
      </c>
      <c r="D155" s="28" t="s">
        <v>118</v>
      </c>
      <c r="E155" s="24">
        <v>0</v>
      </c>
      <c r="F155" s="44">
        <v>0</v>
      </c>
      <c r="G155" s="12"/>
      <c r="H155" s="12"/>
      <c r="J155" s="34"/>
      <c r="K155" s="34"/>
      <c r="L155" s="42"/>
      <c r="M155" s="42"/>
      <c r="N155" s="42"/>
      <c r="O155" s="42"/>
      <c r="P155" s="33"/>
      <c r="Q155" s="42"/>
      <c r="R155" s="30"/>
      <c r="S155" s="68"/>
      <c r="T155" s="67"/>
      <c r="U155" s="42"/>
      <c r="V155" s="30"/>
      <c r="W155" s="30"/>
      <c r="Y155" s="30"/>
      <c r="Z155" s="30"/>
    </row>
    <row r="156" spans="1:26" ht="13.5" thickBot="1" x14ac:dyDescent="0.25">
      <c r="A156" s="24">
        <v>41</v>
      </c>
      <c r="B156" s="24">
        <v>150</v>
      </c>
      <c r="C156" s="27" t="s">
        <v>10</v>
      </c>
      <c r="D156" s="27" t="s">
        <v>11</v>
      </c>
      <c r="E156" s="24">
        <v>0</v>
      </c>
      <c r="F156" s="44">
        <v>0</v>
      </c>
      <c r="G156" s="12"/>
      <c r="H156" s="12"/>
      <c r="J156" s="43"/>
      <c r="K156" s="43"/>
      <c r="L156" s="34"/>
      <c r="M156" s="42"/>
      <c r="N156" s="42"/>
      <c r="O156" s="34"/>
      <c r="P156" s="46"/>
      <c r="Q156" s="42"/>
      <c r="R156" s="30"/>
      <c r="S156" s="68"/>
      <c r="T156" s="68"/>
      <c r="U156" s="30"/>
      <c r="V156" s="46"/>
      <c r="W156" s="46"/>
      <c r="X156" s="46"/>
      <c r="Y156" s="46"/>
      <c r="Z156" s="46"/>
    </row>
    <row r="157" spans="1:26" ht="13.5" thickBot="1" x14ac:dyDescent="0.25">
      <c r="A157" s="24">
        <v>41</v>
      </c>
      <c r="B157" s="24">
        <v>169</v>
      </c>
      <c r="C157" s="28" t="s">
        <v>213</v>
      </c>
      <c r="D157" s="28" t="s">
        <v>135</v>
      </c>
      <c r="E157" s="24">
        <v>0</v>
      </c>
      <c r="F157" s="44">
        <v>0</v>
      </c>
      <c r="G157" s="12"/>
      <c r="H157" s="12"/>
      <c r="J157" s="34"/>
      <c r="K157" s="34"/>
      <c r="L157" s="42"/>
      <c r="M157" s="42"/>
      <c r="N157" s="42"/>
      <c r="O157" s="42"/>
      <c r="P157" s="34"/>
      <c r="Q157" s="42"/>
      <c r="R157" s="30"/>
      <c r="S157" s="68"/>
      <c r="T157" s="67"/>
      <c r="U157" s="30"/>
      <c r="V157" s="30"/>
      <c r="W157" s="46"/>
    </row>
    <row r="158" spans="1:26" ht="13.5" thickBot="1" x14ac:dyDescent="0.25">
      <c r="A158" s="24">
        <v>41</v>
      </c>
      <c r="B158" s="24">
        <v>169</v>
      </c>
      <c r="C158" s="28" t="s">
        <v>430</v>
      </c>
      <c r="D158" s="28" t="s">
        <v>36</v>
      </c>
      <c r="E158" s="24">
        <v>0</v>
      </c>
      <c r="F158" s="44">
        <v>0</v>
      </c>
      <c r="G158" s="12"/>
      <c r="H158" s="12"/>
      <c r="J158" s="34"/>
      <c r="K158" s="34"/>
      <c r="L158" s="42"/>
      <c r="M158" s="42"/>
      <c r="N158" s="42"/>
      <c r="O158" s="42"/>
      <c r="P158" s="46"/>
      <c r="Q158" s="42"/>
      <c r="R158" s="30"/>
      <c r="S158" s="67"/>
      <c r="T158" s="68"/>
      <c r="U158" s="42"/>
      <c r="V158" s="30"/>
      <c r="W158" s="30"/>
    </row>
    <row r="159" spans="1:26" ht="13.5" thickBot="1" x14ac:dyDescent="0.25">
      <c r="A159" s="24">
        <v>41</v>
      </c>
      <c r="B159" s="24">
        <v>169</v>
      </c>
      <c r="C159" s="28" t="s">
        <v>434</v>
      </c>
      <c r="D159" s="28" t="s">
        <v>60</v>
      </c>
      <c r="E159" s="24">
        <v>0</v>
      </c>
      <c r="F159" s="44">
        <v>0</v>
      </c>
      <c r="G159" s="12"/>
      <c r="H159" s="12"/>
      <c r="J159" s="34"/>
      <c r="K159" s="34"/>
      <c r="L159" s="42"/>
      <c r="M159" s="42"/>
      <c r="N159" s="42"/>
      <c r="O159" s="42"/>
      <c r="P159" s="47"/>
      <c r="Q159" s="42"/>
      <c r="R159" s="30"/>
      <c r="S159" s="67"/>
      <c r="T159" s="67"/>
      <c r="U159" s="42"/>
      <c r="V159" s="30"/>
      <c r="W159" s="30"/>
    </row>
    <row r="160" spans="1:26" ht="13.5" thickBot="1" x14ac:dyDescent="0.25">
      <c r="A160" s="24">
        <v>41</v>
      </c>
      <c r="B160" s="24">
        <v>169</v>
      </c>
      <c r="C160" s="27" t="s">
        <v>134</v>
      </c>
      <c r="D160" s="27" t="s">
        <v>118</v>
      </c>
      <c r="E160" s="24">
        <v>0</v>
      </c>
      <c r="F160" s="44">
        <v>0</v>
      </c>
      <c r="G160" s="12"/>
      <c r="H160" s="12"/>
      <c r="J160" s="34"/>
      <c r="K160" s="34"/>
      <c r="L160" s="42"/>
      <c r="M160" s="42"/>
      <c r="N160" s="42"/>
      <c r="O160" s="42"/>
      <c r="P160" s="43"/>
      <c r="Q160" s="42"/>
      <c r="R160" s="30"/>
      <c r="S160" s="68"/>
      <c r="T160" s="68"/>
      <c r="U160" s="42"/>
      <c r="V160" s="30"/>
      <c r="W160" s="42"/>
      <c r="Y160" s="30"/>
      <c r="Z160" s="30"/>
    </row>
    <row r="161" spans="1:32" ht="13.5" thickBot="1" x14ac:dyDescent="0.25">
      <c r="A161" s="24">
        <v>41</v>
      </c>
      <c r="B161" s="24">
        <v>169</v>
      </c>
      <c r="C161" s="27" t="s">
        <v>134</v>
      </c>
      <c r="D161" s="27" t="s">
        <v>136</v>
      </c>
      <c r="E161" s="24">
        <v>0</v>
      </c>
      <c r="F161" s="44">
        <v>0</v>
      </c>
      <c r="G161" s="12"/>
      <c r="H161" s="12"/>
      <c r="J161" s="43"/>
      <c r="K161" s="43"/>
      <c r="L161" s="48"/>
      <c r="M161" s="42"/>
      <c r="N161" s="42"/>
      <c r="O161" s="42"/>
      <c r="P161" s="33"/>
      <c r="Q161" s="42"/>
      <c r="R161" s="30"/>
      <c r="S161" s="67"/>
      <c r="T161" s="68"/>
      <c r="U161" s="42"/>
      <c r="V161" s="30"/>
      <c r="W161" s="30"/>
    </row>
    <row r="162" spans="1:32" ht="13.5" thickBot="1" x14ac:dyDescent="0.25">
      <c r="A162" s="24">
        <v>41</v>
      </c>
      <c r="B162" s="24">
        <v>169</v>
      </c>
      <c r="C162" s="28" t="s">
        <v>247</v>
      </c>
      <c r="D162" s="28" t="s">
        <v>121</v>
      </c>
      <c r="E162" s="24">
        <v>0</v>
      </c>
      <c r="F162" s="44">
        <v>0</v>
      </c>
      <c r="G162" s="12"/>
      <c r="H162" s="12"/>
      <c r="J162" s="43"/>
      <c r="K162" s="43"/>
      <c r="L162" s="42"/>
      <c r="M162" s="42"/>
      <c r="N162" s="42"/>
      <c r="O162" s="42"/>
      <c r="P162" s="47"/>
      <c r="Q162" s="42"/>
      <c r="R162" s="30"/>
      <c r="S162" s="67"/>
      <c r="T162" s="67"/>
      <c r="U162" s="42"/>
      <c r="V162" s="30"/>
      <c r="W162" s="30"/>
    </row>
    <row r="163" spans="1:32" ht="13.5" thickBot="1" x14ac:dyDescent="0.25">
      <c r="A163" s="24">
        <v>41</v>
      </c>
      <c r="B163" s="24">
        <v>169</v>
      </c>
      <c r="C163" s="28" t="s">
        <v>648</v>
      </c>
      <c r="D163" s="28" t="s">
        <v>649</v>
      </c>
      <c r="E163" s="24">
        <v>0</v>
      </c>
      <c r="F163" s="44">
        <v>0</v>
      </c>
      <c r="G163" s="12"/>
      <c r="H163" s="12"/>
      <c r="J163" s="43"/>
      <c r="K163" s="43"/>
      <c r="L163" s="42"/>
      <c r="M163" s="42"/>
      <c r="N163" s="42"/>
      <c r="O163" s="42"/>
      <c r="P163" s="46"/>
      <c r="Q163" s="42"/>
      <c r="R163" s="30"/>
      <c r="S163" s="67"/>
      <c r="T163" s="67"/>
      <c r="U163" s="30"/>
      <c r="V163" s="30"/>
      <c r="W163" s="42"/>
    </row>
    <row r="164" spans="1:32" ht="13.5" thickBot="1" x14ac:dyDescent="0.25">
      <c r="A164" s="24">
        <v>41</v>
      </c>
      <c r="B164" s="24">
        <v>169</v>
      </c>
      <c r="C164" s="28" t="s">
        <v>148</v>
      </c>
      <c r="D164" s="28" t="s">
        <v>245</v>
      </c>
      <c r="E164" s="24">
        <v>0</v>
      </c>
      <c r="F164" s="44">
        <v>0</v>
      </c>
      <c r="G164" s="12"/>
      <c r="H164" s="12"/>
      <c r="J164" s="43"/>
      <c r="K164" s="43"/>
      <c r="L164" s="42"/>
      <c r="M164" s="42"/>
      <c r="N164" s="42"/>
      <c r="O164" s="42"/>
      <c r="P164" s="47"/>
      <c r="Q164" s="42"/>
      <c r="R164" s="30"/>
      <c r="S164" s="67"/>
      <c r="T164" s="68"/>
      <c r="U164" s="30"/>
      <c r="V164" s="30"/>
      <c r="W164" s="30"/>
      <c r="Z164" s="45"/>
      <c r="AC164" s="45"/>
      <c r="AD164" s="61"/>
      <c r="AE164" s="61"/>
      <c r="AF164" s="61"/>
    </row>
    <row r="165" spans="1:32" ht="13.5" thickBot="1" x14ac:dyDescent="0.25">
      <c r="A165" s="24">
        <v>41</v>
      </c>
      <c r="B165" s="24">
        <v>169</v>
      </c>
      <c r="C165" s="28" t="s">
        <v>201</v>
      </c>
      <c r="D165" s="28" t="s">
        <v>16</v>
      </c>
      <c r="E165" s="24">
        <v>0</v>
      </c>
      <c r="F165" s="44">
        <v>0</v>
      </c>
      <c r="G165" s="12"/>
      <c r="H165" s="12"/>
      <c r="J165" s="43"/>
      <c r="K165" s="43"/>
      <c r="L165" s="42"/>
      <c r="M165" s="42"/>
      <c r="N165" s="42"/>
      <c r="O165" s="42"/>
      <c r="P165" s="47"/>
      <c r="Q165" s="42"/>
      <c r="R165" s="30"/>
      <c r="S165" s="67"/>
      <c r="T165" s="67"/>
      <c r="U165" s="42"/>
      <c r="V165" s="30"/>
      <c r="W165" s="30"/>
    </row>
    <row r="166" spans="1:32" ht="13.5" thickBot="1" x14ac:dyDescent="0.25">
      <c r="A166" s="24">
        <v>41</v>
      </c>
      <c r="B166" s="24">
        <v>169</v>
      </c>
      <c r="C166" s="28" t="s">
        <v>220</v>
      </c>
      <c r="D166" s="28" t="s">
        <v>65</v>
      </c>
      <c r="E166" s="24">
        <v>0</v>
      </c>
      <c r="F166" s="44">
        <v>0</v>
      </c>
      <c r="G166" s="12"/>
      <c r="H166" s="12"/>
      <c r="J166" s="34"/>
      <c r="K166" s="34"/>
      <c r="L166" s="42"/>
      <c r="M166" s="42"/>
      <c r="N166" s="42"/>
      <c r="O166" s="42"/>
      <c r="P166" s="43"/>
      <c r="Q166" s="42"/>
      <c r="R166" s="30"/>
      <c r="S166" s="67"/>
      <c r="T166" s="67"/>
      <c r="U166" s="30"/>
      <c r="V166" s="30"/>
      <c r="W166" s="30"/>
    </row>
    <row r="167" spans="1:32" ht="13.5" thickBot="1" x14ac:dyDescent="0.25">
      <c r="A167" s="24">
        <v>41</v>
      </c>
      <c r="B167" s="24">
        <v>169</v>
      </c>
      <c r="C167" s="28" t="s">
        <v>221</v>
      </c>
      <c r="D167" s="28" t="s">
        <v>130</v>
      </c>
      <c r="E167" s="24">
        <v>0</v>
      </c>
      <c r="F167" s="44">
        <v>0</v>
      </c>
      <c r="G167" s="12"/>
      <c r="H167" s="12"/>
      <c r="J167" s="34"/>
      <c r="K167" s="34"/>
      <c r="L167" s="42"/>
      <c r="M167" s="42"/>
      <c r="N167" s="42"/>
      <c r="O167" s="42"/>
      <c r="P167" s="47"/>
      <c r="Q167" s="42"/>
      <c r="R167" s="30"/>
      <c r="S167" s="67"/>
      <c r="T167" s="67"/>
      <c r="U167" s="42"/>
      <c r="V167" s="30"/>
      <c r="W167" s="30"/>
    </row>
    <row r="168" spans="1:32" ht="13.5" thickBot="1" x14ac:dyDescent="0.25">
      <c r="A168" s="24">
        <v>41</v>
      </c>
      <c r="B168" s="24">
        <v>169</v>
      </c>
      <c r="C168" s="27" t="s">
        <v>119</v>
      </c>
      <c r="D168" s="27" t="s">
        <v>120</v>
      </c>
      <c r="E168" s="24">
        <v>0</v>
      </c>
      <c r="F168" s="44">
        <v>0</v>
      </c>
      <c r="G168" s="12"/>
      <c r="H168" s="12"/>
      <c r="J168" s="43"/>
      <c r="K168" s="43"/>
      <c r="L168" s="42"/>
      <c r="M168" s="42"/>
      <c r="N168" s="42"/>
      <c r="O168" s="42"/>
      <c r="P168" s="40"/>
      <c r="Q168" s="42"/>
      <c r="R168" s="30"/>
      <c r="S168" s="67"/>
      <c r="T168" s="68"/>
      <c r="U168" s="30"/>
      <c r="V168" s="30"/>
      <c r="W168" s="30"/>
    </row>
    <row r="169" spans="1:32" ht="13.5" thickBot="1" x14ac:dyDescent="0.25">
      <c r="A169" s="24">
        <v>41</v>
      </c>
      <c r="B169" s="24">
        <v>169</v>
      </c>
      <c r="C169" s="28" t="s">
        <v>618</v>
      </c>
      <c r="D169" s="28" t="s">
        <v>286</v>
      </c>
      <c r="E169" s="24">
        <v>0</v>
      </c>
      <c r="F169" s="44">
        <v>0</v>
      </c>
      <c r="G169" s="12"/>
      <c r="H169" s="12"/>
      <c r="J169" s="43"/>
      <c r="K169" s="43"/>
      <c r="L169" s="42"/>
      <c r="M169" s="42"/>
      <c r="N169" s="42"/>
      <c r="O169" s="42"/>
      <c r="P169" s="43"/>
      <c r="Q169" s="42"/>
      <c r="R169" s="30"/>
      <c r="S169" s="68"/>
      <c r="T169" s="68"/>
      <c r="U169" s="42"/>
      <c r="V169" s="30"/>
      <c r="W169" s="30"/>
    </row>
    <row r="170" spans="1:32" ht="13.5" thickBot="1" x14ac:dyDescent="0.25">
      <c r="A170" s="24">
        <v>41</v>
      </c>
      <c r="B170" s="24">
        <v>169</v>
      </c>
      <c r="C170" s="28" t="s">
        <v>510</v>
      </c>
      <c r="D170" s="28" t="s">
        <v>140</v>
      </c>
      <c r="E170" s="24">
        <v>0</v>
      </c>
      <c r="F170" s="44">
        <v>0</v>
      </c>
      <c r="G170" s="12"/>
      <c r="H170" s="12"/>
      <c r="J170" s="34"/>
      <c r="K170" s="34"/>
      <c r="L170" s="42"/>
      <c r="M170" s="42"/>
      <c r="N170" s="42"/>
      <c r="O170" s="42"/>
      <c r="P170" s="47"/>
      <c r="Q170" s="42"/>
      <c r="R170" s="30"/>
      <c r="S170" s="67"/>
      <c r="T170" s="67"/>
      <c r="U170" s="30"/>
      <c r="V170" s="30"/>
      <c r="W170" s="30"/>
    </row>
    <row r="171" spans="1:32" ht="13.5" thickBot="1" x14ac:dyDescent="0.25">
      <c r="A171" s="24">
        <v>41</v>
      </c>
      <c r="B171" s="24">
        <v>169</v>
      </c>
      <c r="C171" s="74" t="s">
        <v>619</v>
      </c>
      <c r="D171" s="74" t="s">
        <v>620</v>
      </c>
      <c r="E171" s="24">
        <v>0</v>
      </c>
      <c r="F171" s="44">
        <v>0</v>
      </c>
      <c r="G171" s="12"/>
      <c r="H171" s="12"/>
      <c r="J171" s="34"/>
      <c r="K171" s="34"/>
      <c r="L171" s="34"/>
      <c r="M171" s="42"/>
      <c r="N171" s="42"/>
      <c r="O171" s="42"/>
      <c r="P171" s="40"/>
      <c r="Q171" s="42"/>
      <c r="R171" s="30"/>
      <c r="S171" s="68"/>
      <c r="T171" s="68"/>
      <c r="U171" s="42"/>
      <c r="V171" s="30"/>
      <c r="W171" s="30"/>
    </row>
    <row r="172" spans="1:32" ht="13.5" thickBot="1" x14ac:dyDescent="0.25">
      <c r="A172" s="24">
        <v>41</v>
      </c>
      <c r="B172" s="24">
        <v>169</v>
      </c>
      <c r="C172" s="27" t="s">
        <v>105</v>
      </c>
      <c r="D172" s="27" t="s">
        <v>69</v>
      </c>
      <c r="E172" s="24">
        <v>0</v>
      </c>
      <c r="F172" s="44">
        <v>0</v>
      </c>
      <c r="G172" s="12"/>
      <c r="H172" s="12"/>
      <c r="J172" s="43"/>
      <c r="K172" s="43"/>
      <c r="L172" s="42"/>
      <c r="M172" s="42"/>
      <c r="N172" s="42"/>
      <c r="O172" s="42"/>
      <c r="P172" s="47"/>
      <c r="Q172" s="42"/>
      <c r="R172" s="30"/>
      <c r="S172" s="67"/>
      <c r="T172" s="67"/>
      <c r="U172" s="42"/>
      <c r="V172" s="30"/>
      <c r="W172" s="30"/>
    </row>
    <row r="173" spans="1:32" ht="13.5" thickBot="1" x14ac:dyDescent="0.25">
      <c r="A173" s="24">
        <v>41</v>
      </c>
      <c r="B173" s="24">
        <v>169</v>
      </c>
      <c r="C173" s="28" t="s">
        <v>444</v>
      </c>
      <c r="D173" s="28" t="s">
        <v>445</v>
      </c>
      <c r="E173" s="24">
        <v>0</v>
      </c>
      <c r="F173" s="44">
        <v>0</v>
      </c>
      <c r="G173" s="12"/>
      <c r="H173" s="12"/>
      <c r="J173" s="43"/>
      <c r="K173" s="43"/>
      <c r="L173" s="34"/>
      <c r="M173" s="42"/>
      <c r="N173" s="42"/>
      <c r="O173" s="42"/>
      <c r="P173" s="40"/>
      <c r="Q173" s="42"/>
      <c r="R173" s="30"/>
      <c r="S173" s="67"/>
      <c r="T173" s="68"/>
      <c r="U173" s="42"/>
      <c r="V173" s="30"/>
      <c r="W173" s="46"/>
      <c r="X173" s="42"/>
      <c r="Y173" s="42"/>
      <c r="Z173" s="42"/>
      <c r="AC173" s="45"/>
      <c r="AD173" s="45"/>
      <c r="AE173" s="45"/>
      <c r="AF173" s="45"/>
    </row>
    <row r="174" spans="1:32" ht="13.5" thickBot="1" x14ac:dyDescent="0.25">
      <c r="A174" s="24">
        <v>41</v>
      </c>
      <c r="B174" s="24">
        <v>99</v>
      </c>
      <c r="C174" s="28" t="s">
        <v>541</v>
      </c>
      <c r="D174" s="28" t="s">
        <v>542</v>
      </c>
      <c r="E174" s="24">
        <v>0</v>
      </c>
      <c r="F174" s="44">
        <v>0</v>
      </c>
      <c r="G174" s="12"/>
      <c r="H174" s="12"/>
      <c r="J174" s="43"/>
      <c r="K174" s="43"/>
      <c r="L174" s="34"/>
      <c r="M174" s="42"/>
      <c r="N174" s="42"/>
      <c r="O174" s="42"/>
      <c r="P174" s="40"/>
      <c r="Q174" s="42"/>
      <c r="R174" s="30"/>
      <c r="S174" s="67"/>
      <c r="T174" s="68"/>
      <c r="U174" s="42"/>
      <c r="V174" s="30"/>
      <c r="W174" s="30"/>
    </row>
    <row r="175" spans="1:32" ht="13.5" thickBot="1" x14ac:dyDescent="0.25">
      <c r="A175" s="24">
        <v>41</v>
      </c>
      <c r="B175" s="24">
        <v>109</v>
      </c>
      <c r="C175" s="28" t="s">
        <v>193</v>
      </c>
      <c r="D175" s="28" t="s">
        <v>22</v>
      </c>
      <c r="E175" s="24">
        <v>0</v>
      </c>
      <c r="F175" s="44">
        <v>0</v>
      </c>
      <c r="G175" s="12"/>
      <c r="H175" s="12"/>
      <c r="J175" s="34"/>
      <c r="K175" s="34"/>
      <c r="L175" s="34"/>
      <c r="M175" s="42"/>
      <c r="N175" s="42"/>
      <c r="O175" s="42"/>
      <c r="P175" s="40"/>
      <c r="Q175" s="42"/>
      <c r="R175" s="46"/>
      <c r="S175" s="68"/>
      <c r="T175" s="67"/>
      <c r="U175" s="42"/>
      <c r="V175" s="30"/>
      <c r="W175" s="46"/>
      <c r="AA175" s="45"/>
      <c r="AF175" s="45"/>
    </row>
    <row r="176" spans="1:32" ht="13.5" thickBot="1" x14ac:dyDescent="0.25">
      <c r="A176" s="24">
        <v>41</v>
      </c>
      <c r="B176" s="24">
        <v>169</v>
      </c>
      <c r="C176" s="27" t="s">
        <v>124</v>
      </c>
      <c r="D176" s="27" t="s">
        <v>24</v>
      </c>
      <c r="E176" s="24">
        <v>0</v>
      </c>
      <c r="F176" s="44">
        <v>0</v>
      </c>
      <c r="G176" s="12"/>
      <c r="H176" s="12"/>
      <c r="J176" s="34"/>
      <c r="K176" s="34"/>
      <c r="L176" s="42"/>
      <c r="M176" s="42"/>
      <c r="N176" s="42"/>
      <c r="O176" s="42"/>
      <c r="P176" s="43"/>
      <c r="Q176" s="42"/>
      <c r="R176" s="46"/>
      <c r="S176" s="67"/>
      <c r="T176" s="67"/>
      <c r="U176" s="42"/>
      <c r="V176" s="30"/>
      <c r="W176" s="30"/>
      <c r="Y176" s="30"/>
      <c r="Z176" s="30"/>
      <c r="AA176" s="45"/>
    </row>
    <row r="177" spans="1:32" ht="13.5" thickBot="1" x14ac:dyDescent="0.25">
      <c r="A177" s="24">
        <v>41</v>
      </c>
      <c r="B177" s="24">
        <v>169</v>
      </c>
      <c r="C177" s="28" t="s">
        <v>125</v>
      </c>
      <c r="D177" s="28" t="s">
        <v>20</v>
      </c>
      <c r="E177" s="24">
        <v>0</v>
      </c>
      <c r="F177" s="44">
        <v>0</v>
      </c>
      <c r="G177" s="12"/>
      <c r="H177" s="12"/>
      <c r="J177" s="34"/>
      <c r="K177" s="34"/>
      <c r="L177" s="42"/>
      <c r="M177" s="42"/>
      <c r="N177" s="42"/>
      <c r="O177" s="42"/>
      <c r="P177" s="33"/>
      <c r="Q177" s="42"/>
      <c r="R177" s="30"/>
      <c r="S177" s="68"/>
      <c r="T177" s="67"/>
      <c r="U177" s="42"/>
      <c r="V177" s="30"/>
      <c r="W177" s="30"/>
      <c r="Y177" s="30"/>
      <c r="Z177" s="30"/>
    </row>
    <row r="178" spans="1:32" ht="13.5" thickBot="1" x14ac:dyDescent="0.25">
      <c r="A178" s="24">
        <v>41</v>
      </c>
      <c r="B178" s="24">
        <v>169</v>
      </c>
      <c r="C178" s="28" t="s">
        <v>316</v>
      </c>
      <c r="D178" s="28" t="s">
        <v>317</v>
      </c>
      <c r="E178" s="24">
        <v>0</v>
      </c>
      <c r="F178" s="44">
        <v>0</v>
      </c>
      <c r="G178" s="12"/>
      <c r="H178" s="12"/>
      <c r="J178" s="34"/>
      <c r="K178" s="34"/>
      <c r="L178" s="42"/>
      <c r="M178" s="42"/>
      <c r="N178" s="42"/>
      <c r="O178" s="34"/>
      <c r="P178" s="46"/>
      <c r="Q178" s="42"/>
      <c r="R178" s="46"/>
      <c r="S178" s="68"/>
      <c r="T178" s="68"/>
      <c r="U178" s="30"/>
      <c r="V178" s="46"/>
      <c r="W178" s="46"/>
      <c r="X178" s="46"/>
      <c r="Y178" s="46"/>
      <c r="Z178" s="46"/>
    </row>
    <row r="179" spans="1:32" ht="13.5" thickBot="1" x14ac:dyDescent="0.25">
      <c r="A179" s="24">
        <v>41</v>
      </c>
      <c r="B179" s="24">
        <v>155</v>
      </c>
      <c r="C179" s="28" t="s">
        <v>424</v>
      </c>
      <c r="D179" s="28" t="s">
        <v>425</v>
      </c>
      <c r="E179" s="24">
        <v>0</v>
      </c>
      <c r="F179" s="44">
        <v>0</v>
      </c>
      <c r="G179" s="12"/>
      <c r="H179" s="12"/>
      <c r="J179" s="34"/>
      <c r="K179" s="34"/>
      <c r="L179" s="42"/>
      <c r="M179" s="42"/>
      <c r="N179" s="42"/>
      <c r="O179" s="42"/>
      <c r="P179" s="35"/>
      <c r="Q179" s="42"/>
      <c r="R179" s="30"/>
      <c r="S179" s="67"/>
      <c r="T179" s="67"/>
      <c r="U179" s="30"/>
      <c r="V179" s="30"/>
      <c r="W179" s="30"/>
    </row>
    <row r="180" spans="1:32" ht="13.5" thickBot="1" x14ac:dyDescent="0.25">
      <c r="A180" s="24">
        <v>41</v>
      </c>
      <c r="B180" s="24">
        <v>68</v>
      </c>
      <c r="C180" s="28" t="s">
        <v>602</v>
      </c>
      <c r="D180" s="28" t="s">
        <v>603</v>
      </c>
      <c r="E180" s="24">
        <v>0</v>
      </c>
      <c r="F180" s="44">
        <v>0</v>
      </c>
      <c r="G180" s="12"/>
      <c r="H180" s="12"/>
      <c r="J180" s="34"/>
      <c r="K180" s="34"/>
      <c r="L180" s="34"/>
      <c r="M180" s="42"/>
      <c r="N180" s="42"/>
      <c r="O180" s="42"/>
      <c r="P180" s="40"/>
      <c r="Q180" s="42"/>
      <c r="R180" s="30"/>
      <c r="S180" s="67"/>
      <c r="T180" s="68"/>
      <c r="U180" s="42"/>
      <c r="V180" s="30"/>
      <c r="W180" s="30"/>
    </row>
    <row r="181" spans="1:32" ht="13.5" thickBot="1" x14ac:dyDescent="0.25">
      <c r="A181" s="24">
        <v>41</v>
      </c>
      <c r="B181" s="24">
        <v>169</v>
      </c>
      <c r="C181" s="28" t="s">
        <v>328</v>
      </c>
      <c r="D181" s="28" t="s">
        <v>329</v>
      </c>
      <c r="E181" s="24">
        <v>0</v>
      </c>
      <c r="F181" s="44">
        <v>0</v>
      </c>
      <c r="G181" s="12"/>
      <c r="H181" s="12"/>
      <c r="J181" s="43"/>
      <c r="K181" s="43"/>
      <c r="L181" s="34"/>
      <c r="M181" s="42"/>
      <c r="N181" s="42"/>
      <c r="O181" s="42"/>
      <c r="P181" s="40"/>
      <c r="Q181" s="42"/>
      <c r="R181" s="30"/>
      <c r="S181" s="67"/>
      <c r="T181" s="68"/>
      <c r="U181" s="42"/>
      <c r="V181" s="30"/>
      <c r="W181" s="30"/>
    </row>
    <row r="182" spans="1:32" ht="13.5" thickBot="1" x14ac:dyDescent="0.25">
      <c r="A182" s="24">
        <v>41</v>
      </c>
      <c r="B182" s="24">
        <v>169</v>
      </c>
      <c r="C182" s="28" t="s">
        <v>281</v>
      </c>
      <c r="D182" s="28" t="s">
        <v>180</v>
      </c>
      <c r="E182" s="24">
        <v>0</v>
      </c>
      <c r="F182" s="44">
        <v>0</v>
      </c>
      <c r="G182" s="12"/>
      <c r="H182" s="12"/>
      <c r="J182" s="34"/>
      <c r="K182" s="34"/>
      <c r="L182" s="42"/>
      <c r="M182" s="42"/>
      <c r="N182" s="42"/>
      <c r="O182" s="42"/>
      <c r="P182" s="47"/>
      <c r="Q182" s="42"/>
      <c r="R182" s="30"/>
      <c r="S182" s="67"/>
      <c r="T182" s="67"/>
      <c r="U182" s="34"/>
      <c r="V182" s="30"/>
      <c r="W182" s="30"/>
      <c r="Z182" s="45"/>
      <c r="AD182" s="45"/>
      <c r="AE182" s="45"/>
      <c r="AF182" s="45"/>
    </row>
    <row r="183" spans="1:32" ht="13.5" thickBot="1" x14ac:dyDescent="0.25">
      <c r="A183" s="24">
        <v>41</v>
      </c>
      <c r="B183" s="24">
        <v>129</v>
      </c>
      <c r="C183" s="28" t="s">
        <v>303</v>
      </c>
      <c r="D183" s="28" t="s">
        <v>219</v>
      </c>
      <c r="E183" s="24">
        <v>0</v>
      </c>
      <c r="F183" s="44">
        <v>0</v>
      </c>
      <c r="G183" s="12"/>
      <c r="H183" s="12"/>
      <c r="J183" s="34"/>
      <c r="K183" s="34"/>
      <c r="L183" s="42"/>
      <c r="M183" s="42"/>
      <c r="N183" s="42"/>
      <c r="O183" s="34"/>
      <c r="P183" s="47"/>
      <c r="Q183" s="42"/>
      <c r="R183" s="30"/>
      <c r="S183" s="67"/>
      <c r="T183" s="68"/>
      <c r="U183" s="30"/>
      <c r="V183" s="30"/>
      <c r="W183" s="30"/>
    </row>
    <row r="184" spans="1:32" ht="13.5" thickBot="1" x14ac:dyDescent="0.25">
      <c r="A184" s="24">
        <v>41</v>
      </c>
      <c r="B184" s="24">
        <v>169</v>
      </c>
      <c r="C184" s="28" t="s">
        <v>494</v>
      </c>
      <c r="D184" s="28" t="s">
        <v>374</v>
      </c>
      <c r="E184" s="24">
        <v>0</v>
      </c>
      <c r="F184" s="44">
        <v>0</v>
      </c>
      <c r="G184" s="12"/>
      <c r="H184" s="12"/>
      <c r="J184" s="34"/>
      <c r="K184" s="34"/>
      <c r="L184" s="42"/>
      <c r="M184" s="42"/>
      <c r="N184" s="42"/>
      <c r="O184" s="42"/>
      <c r="P184" s="40"/>
      <c r="Q184" s="42"/>
      <c r="R184" s="46"/>
      <c r="S184" s="68"/>
      <c r="T184" s="67"/>
      <c r="U184" s="30"/>
      <c r="V184" s="46"/>
      <c r="W184" s="46"/>
    </row>
    <row r="185" spans="1:32" ht="13.5" thickBot="1" x14ac:dyDescent="0.25">
      <c r="A185" s="24">
        <v>41</v>
      </c>
      <c r="B185" s="24">
        <v>137</v>
      </c>
      <c r="C185" s="28" t="s">
        <v>13</v>
      </c>
      <c r="D185" s="28" t="s">
        <v>64</v>
      </c>
      <c r="E185" s="24">
        <v>0</v>
      </c>
      <c r="F185" s="44">
        <v>0</v>
      </c>
      <c r="G185" s="12"/>
      <c r="H185" s="12"/>
      <c r="J185" s="43"/>
      <c r="K185" s="43"/>
      <c r="L185" s="42"/>
      <c r="M185" s="42"/>
      <c r="N185" s="42"/>
      <c r="O185" s="42"/>
      <c r="P185" s="34"/>
      <c r="Q185" s="42"/>
      <c r="R185" s="30"/>
      <c r="S185" s="68"/>
      <c r="T185" s="68"/>
      <c r="U185" s="30"/>
      <c r="V185" s="60"/>
    </row>
    <row r="186" spans="1:32" ht="13.5" thickBot="1" x14ac:dyDescent="0.25">
      <c r="A186" s="24">
        <v>41</v>
      </c>
      <c r="B186" s="24">
        <v>169</v>
      </c>
      <c r="C186" s="28" t="s">
        <v>342</v>
      </c>
      <c r="D186" s="28" t="s">
        <v>11</v>
      </c>
      <c r="E186" s="24">
        <v>0</v>
      </c>
      <c r="F186" s="44">
        <v>0</v>
      </c>
      <c r="G186" s="12"/>
      <c r="H186" s="12"/>
      <c r="J186" s="34"/>
      <c r="K186" s="34"/>
      <c r="L186" s="34"/>
      <c r="M186" s="42"/>
      <c r="N186" s="42"/>
      <c r="O186" s="34"/>
      <c r="P186" s="40"/>
      <c r="Q186" s="42"/>
      <c r="R186" s="30"/>
      <c r="S186" s="68"/>
      <c r="T186" s="67"/>
      <c r="U186" s="29"/>
      <c r="V186" s="29"/>
      <c r="W186" s="29"/>
    </row>
    <row r="187" spans="1:32" ht="13.5" thickBot="1" x14ac:dyDescent="0.25">
      <c r="A187" s="24">
        <v>41</v>
      </c>
      <c r="B187" s="24">
        <v>116</v>
      </c>
      <c r="C187" s="28" t="s">
        <v>446</v>
      </c>
      <c r="D187" s="28" t="s">
        <v>280</v>
      </c>
      <c r="E187" s="24">
        <v>0</v>
      </c>
      <c r="F187" s="44">
        <v>0</v>
      </c>
      <c r="G187" s="12"/>
      <c r="H187" s="12"/>
      <c r="J187" s="43"/>
      <c r="K187" s="43"/>
      <c r="L187" s="42"/>
      <c r="M187" s="42"/>
      <c r="N187" s="42"/>
      <c r="O187" s="34"/>
      <c r="P187" s="47"/>
      <c r="Q187" s="42"/>
      <c r="R187" s="30"/>
      <c r="S187" s="68"/>
      <c r="T187" s="68"/>
      <c r="U187" s="30"/>
      <c r="V187" s="42"/>
      <c r="W187" s="42"/>
      <c r="X187" s="42"/>
      <c r="Y187" s="42"/>
      <c r="Z187" s="42"/>
    </row>
    <row r="188" spans="1:32" ht="13.5" thickBot="1" x14ac:dyDescent="0.25">
      <c r="A188" s="24">
        <v>41</v>
      </c>
      <c r="B188" s="24">
        <v>169</v>
      </c>
      <c r="C188" s="28" t="s">
        <v>98</v>
      </c>
      <c r="D188" s="28" t="s">
        <v>126</v>
      </c>
      <c r="E188" s="24">
        <v>0</v>
      </c>
      <c r="F188" s="44">
        <v>0</v>
      </c>
      <c r="G188" s="12"/>
      <c r="H188" s="12"/>
      <c r="J188" s="43"/>
      <c r="K188" s="43"/>
      <c r="L188" s="42"/>
      <c r="M188" s="42"/>
      <c r="N188" s="42"/>
      <c r="O188" s="42"/>
      <c r="P188" s="43"/>
      <c r="Q188" s="43"/>
      <c r="R188" s="30"/>
      <c r="S188" s="67"/>
      <c r="T188" s="68"/>
      <c r="U188" s="30"/>
      <c r="V188" s="42"/>
      <c r="W188" s="42"/>
      <c r="X188" s="42"/>
      <c r="Y188" s="42"/>
      <c r="Z188" s="42"/>
    </row>
    <row r="189" spans="1:32" ht="13.5" thickBot="1" x14ac:dyDescent="0.25">
      <c r="A189" s="24">
        <v>41</v>
      </c>
      <c r="B189" s="24">
        <v>35</v>
      </c>
      <c r="C189" s="27" t="s">
        <v>98</v>
      </c>
      <c r="D189" s="27" t="s">
        <v>75</v>
      </c>
      <c r="E189" s="24">
        <v>0</v>
      </c>
      <c r="F189" s="44">
        <v>0</v>
      </c>
      <c r="G189" s="12"/>
      <c r="H189" s="12"/>
      <c r="J189" s="43"/>
      <c r="K189" s="43"/>
      <c r="L189" s="42"/>
      <c r="M189" s="42"/>
      <c r="N189" s="42"/>
      <c r="O189" s="42"/>
      <c r="P189" s="47"/>
      <c r="Q189" s="42"/>
      <c r="R189" s="46"/>
      <c r="S189" s="68"/>
      <c r="T189" s="67"/>
      <c r="U189" s="42"/>
      <c r="V189" s="30"/>
      <c r="W189" s="30"/>
    </row>
    <row r="190" spans="1:32" ht="13.5" thickBot="1" x14ac:dyDescent="0.25">
      <c r="A190" s="24">
        <v>41</v>
      </c>
      <c r="B190" s="24">
        <v>169</v>
      </c>
      <c r="C190" s="28" t="s">
        <v>604</v>
      </c>
      <c r="D190" s="28" t="s">
        <v>605</v>
      </c>
      <c r="E190" s="24">
        <v>0</v>
      </c>
      <c r="F190" s="44">
        <v>0</v>
      </c>
      <c r="G190" s="12"/>
      <c r="H190" s="12"/>
      <c r="J190" s="43"/>
      <c r="K190" s="43"/>
      <c r="L190" s="42"/>
      <c r="M190" s="42"/>
      <c r="N190" s="42"/>
      <c r="O190" s="34"/>
      <c r="P190" s="34"/>
      <c r="Q190" s="42"/>
      <c r="R190" s="30"/>
      <c r="S190" s="67"/>
      <c r="T190" s="68"/>
      <c r="U190" s="30"/>
      <c r="V190" s="42"/>
      <c r="W190" s="42"/>
      <c r="Y190" s="60"/>
      <c r="Z190" s="60"/>
      <c r="AA190" s="60"/>
      <c r="AB190" s="60"/>
      <c r="AC190" s="45"/>
      <c r="AD190" s="45"/>
      <c r="AE190" s="45"/>
      <c r="AF190" s="45"/>
    </row>
    <row r="191" spans="1:32" ht="13.5" thickBot="1" x14ac:dyDescent="0.25">
      <c r="A191" s="24">
        <v>41</v>
      </c>
      <c r="B191" s="24">
        <v>169</v>
      </c>
      <c r="C191" s="74" t="s">
        <v>417</v>
      </c>
      <c r="D191" s="74" t="s">
        <v>212</v>
      </c>
      <c r="E191" s="24">
        <v>0</v>
      </c>
      <c r="F191" s="44">
        <v>0</v>
      </c>
      <c r="G191" s="12"/>
      <c r="H191" s="12"/>
      <c r="J191" s="34"/>
      <c r="K191" s="34"/>
      <c r="L191" s="42"/>
      <c r="M191" s="42"/>
      <c r="N191" s="42"/>
      <c r="O191" s="34"/>
      <c r="P191" s="43"/>
      <c r="Q191" s="42"/>
      <c r="R191" s="30"/>
      <c r="S191" s="68"/>
      <c r="T191" s="67"/>
      <c r="U191" s="30"/>
      <c r="V191" s="30"/>
      <c r="W191" s="30"/>
    </row>
    <row r="192" spans="1:32" ht="13.5" thickBot="1" x14ac:dyDescent="0.25">
      <c r="A192" s="24">
        <v>41</v>
      </c>
      <c r="B192" s="24">
        <v>57</v>
      </c>
      <c r="C192" s="27" t="s">
        <v>76</v>
      </c>
      <c r="D192" s="27" t="s">
        <v>73</v>
      </c>
      <c r="E192" s="24">
        <v>0</v>
      </c>
      <c r="F192" s="44">
        <v>0</v>
      </c>
      <c r="G192" s="12"/>
      <c r="H192" s="12"/>
      <c r="J192" s="43"/>
      <c r="K192" s="43"/>
      <c r="L192" s="42"/>
      <c r="M192" s="42"/>
      <c r="N192" s="42"/>
      <c r="O192" s="34"/>
      <c r="P192" s="34"/>
      <c r="Q192" s="42"/>
      <c r="R192" s="30"/>
      <c r="S192" s="68"/>
      <c r="T192" s="68"/>
      <c r="U192" s="30"/>
    </row>
    <row r="193" spans="1:32" ht="13.5" thickBot="1" x14ac:dyDescent="0.25">
      <c r="A193" s="24">
        <v>41</v>
      </c>
      <c r="B193" s="24">
        <v>150</v>
      </c>
      <c r="C193" s="74" t="s">
        <v>516</v>
      </c>
      <c r="D193" s="74" t="s">
        <v>384</v>
      </c>
      <c r="E193" s="24">
        <v>0</v>
      </c>
      <c r="F193" s="44">
        <v>0</v>
      </c>
      <c r="G193" s="12"/>
      <c r="H193" s="12"/>
      <c r="J193" s="34"/>
      <c r="K193" s="34"/>
      <c r="L193" s="42"/>
      <c r="M193" s="42"/>
      <c r="N193" s="42"/>
      <c r="O193" s="42"/>
      <c r="P193" s="47"/>
      <c r="Q193" s="42"/>
      <c r="R193" s="30"/>
      <c r="S193" s="67"/>
      <c r="T193" s="67"/>
      <c r="U193" s="42"/>
      <c r="V193" s="30"/>
      <c r="W193" s="30"/>
    </row>
    <row r="194" spans="1:32" ht="13.5" thickBot="1" x14ac:dyDescent="0.25">
      <c r="A194" s="24">
        <v>41</v>
      </c>
      <c r="B194" s="24">
        <v>169</v>
      </c>
      <c r="C194" s="28" t="s">
        <v>645</v>
      </c>
      <c r="D194" s="28" t="s">
        <v>646</v>
      </c>
      <c r="E194" s="24">
        <v>0</v>
      </c>
      <c r="F194" s="44">
        <v>0</v>
      </c>
      <c r="G194" s="12"/>
      <c r="H194" s="12"/>
      <c r="J194" s="34"/>
      <c r="K194" s="34"/>
      <c r="L194" s="42"/>
      <c r="M194" s="42"/>
      <c r="N194" s="42"/>
      <c r="O194" s="34"/>
      <c r="P194" s="47"/>
      <c r="Q194" s="42"/>
      <c r="R194" s="30"/>
      <c r="S194" s="68"/>
      <c r="T194" s="69"/>
      <c r="U194" s="30"/>
      <c r="V194" s="30"/>
      <c r="W194" s="30"/>
    </row>
    <row r="195" spans="1:32" ht="13.5" thickBot="1" x14ac:dyDescent="0.25">
      <c r="A195" s="24">
        <v>41</v>
      </c>
      <c r="B195" s="24">
        <v>169</v>
      </c>
      <c r="C195" s="28" t="s">
        <v>503</v>
      </c>
      <c r="D195" s="28" t="s">
        <v>422</v>
      </c>
      <c r="E195" s="24">
        <v>0</v>
      </c>
      <c r="F195" s="44">
        <v>0</v>
      </c>
      <c r="G195" s="12"/>
      <c r="H195" s="12"/>
      <c r="J195" s="43"/>
      <c r="K195" s="43"/>
      <c r="L195" s="42"/>
      <c r="M195" s="42"/>
      <c r="N195" s="42"/>
      <c r="O195" s="34"/>
      <c r="P195" s="47"/>
      <c r="Q195" s="42"/>
      <c r="R195" s="30"/>
      <c r="S195" s="67"/>
      <c r="T195" s="67"/>
      <c r="U195" s="30"/>
    </row>
    <row r="196" spans="1:32" ht="13.5" thickBot="1" x14ac:dyDescent="0.25">
      <c r="A196" s="24">
        <v>41</v>
      </c>
      <c r="B196" s="24">
        <v>169</v>
      </c>
      <c r="C196" s="27" t="s">
        <v>4</v>
      </c>
      <c r="D196" s="27" t="s">
        <v>5</v>
      </c>
      <c r="E196" s="24">
        <v>0</v>
      </c>
      <c r="F196" s="44">
        <v>0</v>
      </c>
      <c r="G196" s="12"/>
      <c r="H196" s="12"/>
      <c r="J196" s="43"/>
      <c r="K196" s="43"/>
      <c r="L196" s="42"/>
      <c r="M196" s="42"/>
      <c r="N196" s="42"/>
      <c r="O196" s="42"/>
      <c r="P196" s="47"/>
      <c r="Q196" s="42"/>
      <c r="R196" s="30"/>
      <c r="S196" s="67"/>
      <c r="T196" s="68"/>
      <c r="U196" s="42"/>
      <c r="V196" s="30"/>
      <c r="W196" s="30"/>
    </row>
    <row r="197" spans="1:32" ht="13.5" thickBot="1" x14ac:dyDescent="0.25">
      <c r="A197" s="24">
        <v>41</v>
      </c>
      <c r="B197" s="24">
        <v>169</v>
      </c>
      <c r="C197" s="28" t="s">
        <v>368</v>
      </c>
      <c r="D197" s="28" t="s">
        <v>369</v>
      </c>
      <c r="E197" s="24">
        <v>0</v>
      </c>
      <c r="F197" s="44">
        <v>0</v>
      </c>
      <c r="G197" s="12"/>
      <c r="H197" s="12"/>
      <c r="J197" s="43"/>
      <c r="K197" s="43"/>
      <c r="L197" s="42"/>
      <c r="M197" s="42"/>
      <c r="N197" s="42"/>
      <c r="O197" s="42"/>
      <c r="P197" s="47"/>
      <c r="Q197" s="42"/>
      <c r="R197" s="30"/>
      <c r="S197" s="68"/>
      <c r="T197" s="67"/>
      <c r="U197" s="30"/>
      <c r="V197" s="42"/>
      <c r="W197" s="42"/>
      <c r="AD197" s="45"/>
      <c r="AE197" s="45"/>
      <c r="AF197" s="45"/>
    </row>
    <row r="198" spans="1:32" ht="13.5" thickBot="1" x14ac:dyDescent="0.25">
      <c r="A198" s="24">
        <v>41</v>
      </c>
      <c r="B198" s="24">
        <v>169</v>
      </c>
      <c r="C198" s="28" t="s">
        <v>205</v>
      </c>
      <c r="D198" s="28" t="s">
        <v>206</v>
      </c>
      <c r="E198" s="24">
        <v>0</v>
      </c>
      <c r="F198" s="44">
        <v>0</v>
      </c>
      <c r="G198" s="12"/>
      <c r="H198" s="12"/>
      <c r="J198" s="36"/>
      <c r="K198" s="36"/>
      <c r="L198" s="42"/>
      <c r="M198" s="42"/>
      <c r="N198" s="42"/>
      <c r="O198" s="34"/>
      <c r="P198" s="47"/>
      <c r="Q198" s="42"/>
      <c r="R198" s="30"/>
      <c r="S198" s="67"/>
      <c r="T198" s="67"/>
      <c r="U198" s="30"/>
    </row>
    <row r="199" spans="1:32" ht="13.5" thickBot="1" x14ac:dyDescent="0.25">
      <c r="A199" s="24">
        <v>41</v>
      </c>
      <c r="B199" s="24">
        <v>169</v>
      </c>
      <c r="C199" s="28" t="s">
        <v>207</v>
      </c>
      <c r="D199" s="28" t="s">
        <v>140</v>
      </c>
      <c r="E199" s="24">
        <v>0</v>
      </c>
      <c r="F199" s="44">
        <v>0</v>
      </c>
      <c r="G199" s="12"/>
      <c r="H199" s="12"/>
      <c r="J199" s="43"/>
      <c r="K199" s="43"/>
      <c r="L199" s="42"/>
      <c r="M199" s="42"/>
      <c r="N199" s="42"/>
      <c r="O199" s="34"/>
      <c r="P199" s="47"/>
      <c r="Q199" s="42"/>
      <c r="R199" s="30"/>
      <c r="S199" s="67"/>
      <c r="T199" s="67"/>
      <c r="U199" s="30"/>
      <c r="V199" s="42"/>
      <c r="W199" s="42"/>
    </row>
    <row r="200" spans="1:32" ht="13.5" thickBot="1" x14ac:dyDescent="0.25">
      <c r="A200" s="24">
        <v>41</v>
      </c>
      <c r="B200" s="24">
        <v>169</v>
      </c>
      <c r="C200" s="28" t="s">
        <v>410</v>
      </c>
      <c r="D200" s="28" t="s">
        <v>411</v>
      </c>
      <c r="E200" s="24">
        <v>0</v>
      </c>
      <c r="F200" s="44">
        <v>0</v>
      </c>
      <c r="G200" s="12"/>
      <c r="H200" s="12"/>
      <c r="J200" s="43"/>
      <c r="K200" s="43"/>
      <c r="L200" s="42"/>
      <c r="M200" s="42"/>
      <c r="N200" s="42"/>
      <c r="O200" s="42"/>
      <c r="P200" s="40"/>
      <c r="Q200" s="42"/>
      <c r="R200" s="30"/>
      <c r="S200" s="67"/>
      <c r="T200" s="68"/>
      <c r="U200" s="30"/>
      <c r="Y200" s="30"/>
      <c r="Z200" s="30"/>
    </row>
    <row r="201" spans="1:32" ht="13.5" thickBot="1" x14ac:dyDescent="0.25">
      <c r="A201" s="24">
        <v>41</v>
      </c>
      <c r="B201" s="24">
        <v>169</v>
      </c>
      <c r="C201" s="28" t="s">
        <v>285</v>
      </c>
      <c r="D201" s="28" t="s">
        <v>25</v>
      </c>
      <c r="E201" s="24">
        <v>0</v>
      </c>
      <c r="F201" s="44">
        <v>0</v>
      </c>
      <c r="G201" s="12"/>
      <c r="H201" s="12"/>
      <c r="J201" s="43"/>
      <c r="K201" s="43"/>
      <c r="L201" s="42"/>
      <c r="M201" s="42"/>
      <c r="N201" s="42"/>
      <c r="O201" s="42"/>
      <c r="P201" s="34"/>
      <c r="Q201" s="42"/>
      <c r="R201" s="30"/>
      <c r="S201" s="67"/>
      <c r="T201" s="67"/>
      <c r="U201" s="30"/>
      <c r="V201" s="30"/>
      <c r="W201" s="30"/>
    </row>
    <row r="202" spans="1:32" ht="13.5" thickBot="1" x14ac:dyDescent="0.25">
      <c r="A202" s="24">
        <v>41</v>
      </c>
      <c r="B202" s="24">
        <v>169</v>
      </c>
      <c r="C202" s="27" t="s">
        <v>121</v>
      </c>
      <c r="D202" s="27" t="s">
        <v>122</v>
      </c>
      <c r="E202" s="24">
        <v>0</v>
      </c>
      <c r="F202" s="44">
        <v>0</v>
      </c>
      <c r="G202" s="12"/>
      <c r="H202" s="12"/>
      <c r="J202" s="43"/>
      <c r="K202" s="43"/>
      <c r="L202" s="42"/>
      <c r="M202" s="42"/>
      <c r="N202" s="42"/>
      <c r="O202" s="34"/>
      <c r="P202" s="34"/>
      <c r="Q202" s="42"/>
      <c r="R202" s="46"/>
      <c r="S202" s="67"/>
      <c r="T202" s="68"/>
      <c r="U202" s="30"/>
      <c r="V202" s="30"/>
      <c r="W202" s="46"/>
      <c r="X202" s="42"/>
      <c r="Y202" s="42"/>
      <c r="Z202" s="42"/>
    </row>
    <row r="203" spans="1:32" ht="13.5" thickBot="1" x14ac:dyDescent="0.25">
      <c r="A203" s="24">
        <v>41</v>
      </c>
      <c r="B203" s="24">
        <v>122</v>
      </c>
      <c r="C203" s="28" t="s">
        <v>343</v>
      </c>
      <c r="D203" s="28" t="s">
        <v>344</v>
      </c>
      <c r="E203" s="24">
        <v>0</v>
      </c>
      <c r="F203" s="44">
        <v>0</v>
      </c>
      <c r="G203" s="12"/>
      <c r="H203" s="12"/>
      <c r="J203" s="34"/>
      <c r="K203" s="34"/>
      <c r="L203" s="42"/>
      <c r="M203" s="42"/>
      <c r="N203" s="42"/>
      <c r="O203" s="34"/>
      <c r="P203" s="47"/>
      <c r="Q203" s="42"/>
      <c r="R203" s="30"/>
      <c r="S203" s="67"/>
      <c r="T203" s="67"/>
      <c r="U203" s="30"/>
    </row>
    <row r="204" spans="1:32" ht="13.5" thickBot="1" x14ac:dyDescent="0.25">
      <c r="A204" s="24">
        <v>41</v>
      </c>
      <c r="B204" s="24">
        <v>168</v>
      </c>
      <c r="C204" s="28" t="s">
        <v>606</v>
      </c>
      <c r="D204" s="28" t="s">
        <v>605</v>
      </c>
      <c r="E204" s="24">
        <v>0</v>
      </c>
      <c r="F204" s="44">
        <v>0</v>
      </c>
      <c r="G204" s="12"/>
      <c r="H204" s="12"/>
      <c r="J204" s="43"/>
      <c r="K204" s="43"/>
      <c r="L204" s="42"/>
      <c r="M204" s="42"/>
      <c r="N204" s="42"/>
      <c r="O204" s="34"/>
      <c r="P204" s="42"/>
      <c r="Q204" s="42"/>
      <c r="R204" s="30"/>
      <c r="S204" s="67"/>
      <c r="T204" s="67"/>
      <c r="U204" s="30"/>
    </row>
    <row r="205" spans="1:32" ht="13.5" thickBot="1" x14ac:dyDescent="0.25">
      <c r="A205" s="24">
        <v>41</v>
      </c>
      <c r="B205" s="24">
        <v>122</v>
      </c>
      <c r="C205" s="28" t="s">
        <v>377</v>
      </c>
      <c r="D205" s="28" t="s">
        <v>69</v>
      </c>
      <c r="E205" s="24">
        <v>0</v>
      </c>
      <c r="F205" s="44">
        <v>0</v>
      </c>
      <c r="G205" s="12"/>
      <c r="H205" s="12"/>
      <c r="J205" s="43"/>
      <c r="K205" s="43"/>
      <c r="L205" s="42"/>
      <c r="M205" s="42"/>
      <c r="N205" s="42"/>
      <c r="O205" s="42"/>
      <c r="P205" s="47"/>
      <c r="Q205" s="42"/>
      <c r="R205" s="30"/>
      <c r="S205" s="67"/>
      <c r="T205" s="68"/>
      <c r="U205" s="42"/>
      <c r="V205" s="30"/>
      <c r="W205" s="30"/>
      <c r="X205" s="42"/>
      <c r="Y205" s="42"/>
      <c r="Z205" s="42"/>
    </row>
    <row r="206" spans="1:32" ht="13.5" thickBot="1" x14ac:dyDescent="0.25">
      <c r="A206" s="24">
        <v>41</v>
      </c>
      <c r="B206" s="24">
        <v>169</v>
      </c>
      <c r="C206" s="28" t="s">
        <v>291</v>
      </c>
      <c r="D206" s="28" t="s">
        <v>18</v>
      </c>
      <c r="E206" s="24">
        <v>0</v>
      </c>
      <c r="F206" s="44">
        <v>0</v>
      </c>
      <c r="G206" s="12"/>
      <c r="H206" s="12"/>
      <c r="J206" s="36"/>
      <c r="K206" s="36"/>
      <c r="L206" s="42"/>
      <c r="M206" s="42"/>
      <c r="N206" s="42"/>
      <c r="O206" s="34"/>
      <c r="P206" s="34"/>
      <c r="Q206" s="42"/>
      <c r="R206" s="30"/>
      <c r="S206" s="68"/>
      <c r="T206" s="67"/>
      <c r="U206" s="68"/>
      <c r="V206" s="42"/>
      <c r="W206" s="42"/>
    </row>
    <row r="207" spans="1:32" ht="13.5" thickBot="1" x14ac:dyDescent="0.25">
      <c r="A207" s="24">
        <v>41</v>
      </c>
      <c r="B207" s="24">
        <v>169</v>
      </c>
      <c r="C207" s="28" t="s">
        <v>2</v>
      </c>
      <c r="D207" s="28" t="s">
        <v>11</v>
      </c>
      <c r="E207" s="24">
        <v>0</v>
      </c>
      <c r="F207" s="44">
        <v>0</v>
      </c>
      <c r="G207" s="12"/>
      <c r="H207" s="12"/>
      <c r="J207" s="43"/>
      <c r="K207" s="43"/>
      <c r="L207" s="42"/>
      <c r="M207" s="42"/>
      <c r="N207" s="42"/>
      <c r="O207" s="34"/>
      <c r="P207" s="34"/>
      <c r="Q207" s="42"/>
      <c r="R207" s="30"/>
      <c r="S207" s="67"/>
      <c r="T207" s="67"/>
      <c r="U207" s="30"/>
    </row>
    <row r="208" spans="1:32" ht="13.5" thickBot="1" x14ac:dyDescent="0.25">
      <c r="A208" s="24">
        <v>41</v>
      </c>
      <c r="B208" s="24">
        <v>169</v>
      </c>
      <c r="C208" s="27" t="s">
        <v>2</v>
      </c>
      <c r="D208" s="27" t="s">
        <v>3</v>
      </c>
      <c r="E208" s="24">
        <v>0</v>
      </c>
      <c r="F208" s="44">
        <v>0</v>
      </c>
      <c r="G208" s="12"/>
      <c r="H208" s="12"/>
      <c r="J208" s="43"/>
      <c r="K208" s="43"/>
      <c r="L208" s="34"/>
      <c r="M208" s="42"/>
      <c r="N208" s="42"/>
      <c r="O208" s="42"/>
      <c r="P208" s="40"/>
      <c r="Q208" s="42"/>
      <c r="R208" s="46"/>
      <c r="S208" s="67"/>
      <c r="T208" s="67"/>
      <c r="U208" s="42"/>
      <c r="V208" s="30"/>
      <c r="W208" s="30"/>
    </row>
    <row r="209" spans="1:32" ht="13.5" thickBot="1" x14ac:dyDescent="0.25">
      <c r="A209" s="24">
        <v>41</v>
      </c>
      <c r="B209" s="24">
        <v>169</v>
      </c>
      <c r="C209" s="28" t="s">
        <v>215</v>
      </c>
      <c r="D209" s="28" t="s">
        <v>188</v>
      </c>
      <c r="E209" s="24">
        <v>0</v>
      </c>
      <c r="F209" s="44">
        <v>0</v>
      </c>
      <c r="G209" s="12"/>
      <c r="H209" s="12"/>
      <c r="J209" s="43"/>
      <c r="K209" s="43"/>
      <c r="L209" s="42"/>
      <c r="M209" s="42"/>
      <c r="N209" s="42"/>
      <c r="O209" s="34"/>
      <c r="P209" s="47"/>
      <c r="Q209" s="42"/>
      <c r="R209" s="30"/>
      <c r="S209" s="67"/>
      <c r="T209" s="67"/>
      <c r="U209" s="30"/>
    </row>
    <row r="210" spans="1:32" ht="13.5" thickBot="1" x14ac:dyDescent="0.25">
      <c r="A210" s="24">
        <v>41</v>
      </c>
      <c r="B210" s="24">
        <v>122</v>
      </c>
      <c r="C210" s="28" t="s">
        <v>585</v>
      </c>
      <c r="D210" s="28" t="s">
        <v>550</v>
      </c>
      <c r="E210" s="24">
        <v>0</v>
      </c>
      <c r="F210" s="44">
        <v>0</v>
      </c>
      <c r="G210" s="12"/>
      <c r="H210" s="12"/>
      <c r="J210" s="34"/>
      <c r="K210" s="34"/>
      <c r="L210" s="42"/>
      <c r="M210" s="42"/>
      <c r="N210" s="42"/>
      <c r="O210" s="42"/>
      <c r="P210" s="46"/>
      <c r="Q210" s="42"/>
      <c r="R210" s="30"/>
      <c r="S210" s="67"/>
      <c r="T210" s="68"/>
      <c r="U210" s="30"/>
    </row>
    <row r="211" spans="1:32" ht="13.5" thickBot="1" x14ac:dyDescent="0.25">
      <c r="A211" s="24">
        <v>41</v>
      </c>
      <c r="B211" s="24">
        <v>122</v>
      </c>
      <c r="C211" s="28" t="s">
        <v>586</v>
      </c>
      <c r="D211" s="28" t="s">
        <v>587</v>
      </c>
      <c r="E211" s="24">
        <v>0</v>
      </c>
      <c r="F211" s="44">
        <v>0</v>
      </c>
      <c r="G211" s="12"/>
      <c r="H211" s="12"/>
      <c r="J211" s="43"/>
      <c r="K211" s="43"/>
      <c r="L211" s="42"/>
      <c r="M211" s="42"/>
      <c r="N211" s="42"/>
      <c r="O211" s="34"/>
      <c r="P211" s="34"/>
      <c r="Q211" s="42"/>
      <c r="R211" s="30"/>
      <c r="S211" s="67"/>
      <c r="T211" s="67"/>
      <c r="U211" s="30"/>
    </row>
    <row r="212" spans="1:32" ht="13.5" thickBot="1" x14ac:dyDescent="0.25">
      <c r="A212" s="24">
        <v>41</v>
      </c>
      <c r="B212" s="24">
        <v>169</v>
      </c>
      <c r="C212" s="74" t="s">
        <v>370</v>
      </c>
      <c r="D212" s="74" t="s">
        <v>20</v>
      </c>
      <c r="E212" s="24">
        <v>0</v>
      </c>
      <c r="F212" s="44">
        <v>0</v>
      </c>
      <c r="G212" s="12"/>
      <c r="H212" s="12"/>
      <c r="J212" s="43"/>
      <c r="K212" s="43"/>
      <c r="L212" s="42"/>
      <c r="M212" s="42"/>
      <c r="N212" s="42"/>
      <c r="O212" s="34"/>
      <c r="P212" s="34"/>
      <c r="Q212" s="42"/>
      <c r="R212" s="30"/>
      <c r="S212" s="67"/>
      <c r="T212" s="67"/>
      <c r="U212" s="30"/>
    </row>
    <row r="213" spans="1:32" ht="13.5" thickBot="1" x14ac:dyDescent="0.25">
      <c r="A213" s="24">
        <v>41</v>
      </c>
      <c r="B213" s="24">
        <v>101</v>
      </c>
      <c r="C213" s="28" t="s">
        <v>543</v>
      </c>
      <c r="D213" s="28" t="s">
        <v>181</v>
      </c>
      <c r="E213" s="24">
        <v>0</v>
      </c>
      <c r="F213" s="44">
        <v>0</v>
      </c>
      <c r="G213" s="12"/>
      <c r="H213" s="12"/>
      <c r="J213" s="43"/>
      <c r="K213" s="43"/>
      <c r="L213" s="42"/>
      <c r="M213" s="42"/>
      <c r="N213" s="42"/>
      <c r="O213" s="42"/>
      <c r="P213" s="34"/>
      <c r="Q213" s="42"/>
      <c r="R213" s="30"/>
      <c r="S213" s="67"/>
      <c r="T213" s="67"/>
      <c r="U213" s="30"/>
      <c r="V213" s="30"/>
      <c r="W213" s="30"/>
    </row>
    <row r="214" spans="1:32" ht="13.5" thickBot="1" x14ac:dyDescent="0.25">
      <c r="A214" s="24">
        <v>41</v>
      </c>
      <c r="B214" s="24">
        <v>169</v>
      </c>
      <c r="C214" s="74" t="s">
        <v>597</v>
      </c>
      <c r="D214" s="74" t="s">
        <v>598</v>
      </c>
      <c r="E214" s="24">
        <v>0</v>
      </c>
      <c r="F214" s="44">
        <v>0</v>
      </c>
      <c r="G214" s="12"/>
      <c r="H214" s="12"/>
      <c r="J214" s="36"/>
      <c r="K214" s="36"/>
      <c r="L214" s="42"/>
      <c r="M214" s="42"/>
      <c r="N214" s="42"/>
      <c r="O214" s="34"/>
      <c r="P214" s="34"/>
      <c r="Q214" s="42"/>
      <c r="R214" s="30"/>
      <c r="S214" s="67"/>
      <c r="T214" s="67"/>
      <c r="U214" s="68"/>
      <c r="V214" s="42"/>
      <c r="W214" s="42"/>
    </row>
    <row r="215" spans="1:32" ht="13.5" thickBot="1" x14ac:dyDescent="0.25">
      <c r="A215" s="24">
        <v>41</v>
      </c>
      <c r="B215" s="24">
        <v>169</v>
      </c>
      <c r="C215" s="28" t="s">
        <v>660</v>
      </c>
      <c r="D215" s="28" t="s">
        <v>661</v>
      </c>
      <c r="E215" s="24">
        <v>0</v>
      </c>
      <c r="F215" s="44">
        <v>0</v>
      </c>
      <c r="G215" s="12"/>
      <c r="H215" s="12"/>
      <c r="J215" s="43"/>
      <c r="K215" s="43"/>
      <c r="L215" s="42"/>
      <c r="M215" s="42"/>
      <c r="N215" s="42"/>
      <c r="O215" s="42"/>
      <c r="P215" s="35"/>
      <c r="Q215" s="42"/>
      <c r="R215" s="30"/>
      <c r="S215" s="67"/>
      <c r="T215" s="68"/>
      <c r="U215" s="30"/>
      <c r="V215" s="12"/>
      <c r="W215" s="12"/>
    </row>
    <row r="216" spans="1:32" ht="13.5" thickBot="1" x14ac:dyDescent="0.25">
      <c r="A216" s="24">
        <v>41</v>
      </c>
      <c r="B216" s="24">
        <v>169</v>
      </c>
      <c r="C216" s="28" t="s">
        <v>224</v>
      </c>
      <c r="D216" s="28" t="s">
        <v>270</v>
      </c>
      <c r="E216" s="24">
        <v>0</v>
      </c>
      <c r="F216" s="44">
        <v>0</v>
      </c>
      <c r="G216" s="12"/>
      <c r="H216" s="12"/>
      <c r="J216" s="36"/>
      <c r="K216" s="36"/>
      <c r="L216" s="42"/>
      <c r="M216" s="42"/>
      <c r="N216" s="42"/>
      <c r="O216" s="34"/>
      <c r="P216" s="47"/>
      <c r="Q216" s="42"/>
      <c r="R216" s="30"/>
      <c r="S216" s="67"/>
      <c r="T216" s="68"/>
      <c r="U216" s="30"/>
      <c r="V216" s="42"/>
      <c r="W216" s="42"/>
    </row>
    <row r="217" spans="1:32" ht="13.5" thickBot="1" x14ac:dyDescent="0.25">
      <c r="A217" s="24">
        <v>41</v>
      </c>
      <c r="B217" s="24">
        <v>169</v>
      </c>
      <c r="C217" s="28" t="s">
        <v>17</v>
      </c>
      <c r="D217" s="28" t="s">
        <v>198</v>
      </c>
      <c r="E217" s="24">
        <v>0</v>
      </c>
      <c r="F217" s="44">
        <v>0</v>
      </c>
      <c r="G217" s="12"/>
      <c r="H217" s="12"/>
      <c r="J217" s="36"/>
      <c r="K217" s="36"/>
      <c r="L217" s="42"/>
      <c r="M217" s="42"/>
      <c r="N217" s="42"/>
      <c r="O217" s="34"/>
      <c r="P217" s="34"/>
      <c r="Q217" s="42"/>
      <c r="R217" s="30"/>
      <c r="S217" s="67"/>
      <c r="T217" s="67"/>
      <c r="U217" s="30"/>
      <c r="V217" s="30"/>
      <c r="W217" s="30"/>
    </row>
    <row r="218" spans="1:32" ht="13.5" thickBot="1" x14ac:dyDescent="0.25">
      <c r="A218" s="24">
        <v>41</v>
      </c>
      <c r="B218" s="24">
        <v>26</v>
      </c>
      <c r="C218" s="28" t="s">
        <v>454</v>
      </c>
      <c r="D218" s="28" t="s">
        <v>455</v>
      </c>
      <c r="E218" s="24">
        <v>0</v>
      </c>
      <c r="F218" s="44">
        <v>0</v>
      </c>
      <c r="G218" s="12"/>
      <c r="H218" s="12"/>
      <c r="J218" s="36"/>
      <c r="K218" s="36"/>
      <c r="L218" s="34"/>
      <c r="M218" s="42"/>
      <c r="N218" s="42"/>
      <c r="O218" s="42"/>
      <c r="P218" s="43"/>
      <c r="Q218" s="42"/>
      <c r="R218" s="30"/>
      <c r="S218" s="67"/>
      <c r="T218" s="67"/>
      <c r="U218" s="42"/>
      <c r="V218" s="30"/>
      <c r="W218" s="30"/>
      <c r="AD218" s="45"/>
      <c r="AE218" s="45"/>
      <c r="AF218" s="45"/>
    </row>
    <row r="219" spans="1:32" ht="13.5" thickBot="1" x14ac:dyDescent="0.25">
      <c r="A219" s="24">
        <v>41</v>
      </c>
      <c r="B219" s="24">
        <v>33</v>
      </c>
      <c r="C219" s="28" t="s">
        <v>454</v>
      </c>
      <c r="D219" s="28" t="s">
        <v>26</v>
      </c>
      <c r="E219" s="24">
        <v>0</v>
      </c>
      <c r="F219" s="44">
        <v>0</v>
      </c>
      <c r="G219" s="12"/>
      <c r="H219" s="12"/>
      <c r="J219" s="34"/>
      <c r="K219" s="34"/>
      <c r="L219" s="42"/>
      <c r="M219" s="42"/>
      <c r="N219" s="42"/>
      <c r="O219" s="42"/>
      <c r="P219" s="34"/>
      <c r="Q219" s="42"/>
      <c r="R219" s="30"/>
      <c r="S219" s="68"/>
      <c r="T219" s="67"/>
      <c r="U219" s="30"/>
      <c r="V219" s="30"/>
      <c r="W219" s="30"/>
    </row>
    <row r="220" spans="1:32" ht="13.5" thickBot="1" x14ac:dyDescent="0.25">
      <c r="A220" s="24">
        <v>41</v>
      </c>
      <c r="B220" s="24">
        <v>169</v>
      </c>
      <c r="C220" s="28" t="s">
        <v>330</v>
      </c>
      <c r="D220" s="28" t="s">
        <v>317</v>
      </c>
      <c r="E220" s="24">
        <v>0</v>
      </c>
      <c r="F220" s="44">
        <v>0</v>
      </c>
      <c r="G220" s="12"/>
      <c r="H220" s="12"/>
      <c r="J220" s="43"/>
      <c r="K220" s="43"/>
      <c r="L220" s="42"/>
      <c r="M220" s="42"/>
      <c r="N220" s="42"/>
      <c r="O220" s="34"/>
      <c r="P220" s="47"/>
      <c r="Q220" s="42"/>
      <c r="R220" s="30"/>
      <c r="S220" s="67"/>
      <c r="T220" s="67"/>
      <c r="U220" s="30"/>
    </row>
    <row r="221" spans="1:32" ht="13.5" thickBot="1" x14ac:dyDescent="0.25">
      <c r="A221" s="24">
        <v>41</v>
      </c>
      <c r="B221" s="24">
        <v>169</v>
      </c>
      <c r="C221" s="28" t="s">
        <v>345</v>
      </c>
      <c r="D221" s="28" t="s">
        <v>126</v>
      </c>
      <c r="E221" s="24">
        <v>0</v>
      </c>
      <c r="F221" s="44">
        <v>0</v>
      </c>
      <c r="G221" s="12"/>
      <c r="H221" s="12"/>
      <c r="J221" s="36"/>
      <c r="K221" s="36"/>
      <c r="L221" s="42"/>
      <c r="M221" s="42"/>
      <c r="N221" s="42"/>
      <c r="O221" s="42"/>
      <c r="P221" s="34"/>
      <c r="Q221" s="42"/>
      <c r="R221" s="30"/>
      <c r="S221" s="67"/>
      <c r="T221" s="68"/>
      <c r="U221" s="30"/>
      <c r="V221" s="30"/>
      <c r="W221" s="46"/>
    </row>
    <row r="222" spans="1:32" ht="13.5" thickBot="1" x14ac:dyDescent="0.25">
      <c r="A222" s="24">
        <v>41</v>
      </c>
      <c r="B222" s="24">
        <v>169</v>
      </c>
      <c r="C222" s="28" t="s">
        <v>345</v>
      </c>
      <c r="D222" s="28" t="s">
        <v>346</v>
      </c>
      <c r="E222" s="24">
        <v>0</v>
      </c>
      <c r="F222" s="44">
        <v>0</v>
      </c>
      <c r="G222" s="12"/>
      <c r="H222" s="12"/>
      <c r="J222" s="36"/>
      <c r="K222" s="36"/>
      <c r="L222" s="42"/>
      <c r="M222" s="42"/>
      <c r="N222" s="42"/>
      <c r="O222" s="42"/>
      <c r="P222" s="43"/>
      <c r="Q222" s="42"/>
      <c r="R222" s="30"/>
      <c r="S222" s="67"/>
      <c r="T222" s="67"/>
      <c r="U222" s="30"/>
      <c r="V222" s="42"/>
      <c r="W222" s="42"/>
    </row>
    <row r="223" spans="1:32" ht="13.5" thickBot="1" x14ac:dyDescent="0.25">
      <c r="A223" s="24">
        <v>41</v>
      </c>
      <c r="B223" s="24">
        <v>169</v>
      </c>
      <c r="C223" s="27" t="s">
        <v>6</v>
      </c>
      <c r="D223" s="27" t="s">
        <v>18</v>
      </c>
      <c r="E223" s="24">
        <v>0</v>
      </c>
      <c r="F223" s="44">
        <v>0</v>
      </c>
      <c r="G223" s="12"/>
      <c r="H223" s="12"/>
      <c r="J223" s="43"/>
      <c r="K223" s="43"/>
      <c r="L223" s="42"/>
      <c r="M223" s="42"/>
      <c r="N223" s="42"/>
      <c r="O223" s="34"/>
      <c r="P223" s="34"/>
      <c r="Q223" s="42"/>
      <c r="R223" s="30"/>
      <c r="S223" s="67"/>
      <c r="T223" s="67"/>
      <c r="U223" s="68"/>
      <c r="V223" s="42"/>
      <c r="W223" s="42"/>
    </row>
    <row r="224" spans="1:32" ht="13.5" thickBot="1" x14ac:dyDescent="0.25">
      <c r="A224" s="24">
        <v>41</v>
      </c>
      <c r="B224" s="24">
        <v>122</v>
      </c>
      <c r="C224" s="28" t="s">
        <v>497</v>
      </c>
      <c r="D224" s="28" t="s">
        <v>498</v>
      </c>
      <c r="E224" s="24">
        <v>0</v>
      </c>
      <c r="F224" s="44">
        <v>0</v>
      </c>
      <c r="G224" s="12"/>
      <c r="H224" s="12"/>
      <c r="J224" s="42"/>
      <c r="K224" s="42"/>
      <c r="L224" s="42"/>
      <c r="M224" s="42"/>
      <c r="N224" s="42"/>
      <c r="O224" s="34"/>
      <c r="P224" s="43"/>
      <c r="Q224" s="42"/>
      <c r="R224" s="30"/>
      <c r="S224" s="67"/>
      <c r="T224" s="69"/>
      <c r="U224" s="30"/>
      <c r="AC224" s="45"/>
      <c r="AD224" s="45"/>
      <c r="AE224" s="45"/>
      <c r="AF224" s="45"/>
    </row>
    <row r="225" spans="1:32" ht="13.5" thickBot="1" x14ac:dyDescent="0.25">
      <c r="A225" s="24">
        <v>41</v>
      </c>
      <c r="B225" s="24">
        <v>169</v>
      </c>
      <c r="C225" s="28" t="s">
        <v>137</v>
      </c>
      <c r="D225" s="28" t="s">
        <v>60</v>
      </c>
      <c r="E225" s="24">
        <v>0</v>
      </c>
      <c r="F225" s="44">
        <v>0</v>
      </c>
      <c r="G225" s="29"/>
      <c r="H225" s="29"/>
      <c r="J225" s="34"/>
      <c r="K225" s="34"/>
      <c r="L225" s="42"/>
      <c r="M225" s="42"/>
      <c r="N225" s="42"/>
      <c r="O225" s="34"/>
      <c r="P225" s="47"/>
      <c r="Q225" s="42"/>
      <c r="R225" s="30"/>
      <c r="S225" s="67"/>
      <c r="T225" s="68"/>
      <c r="U225" s="46"/>
      <c r="W225" s="45"/>
    </row>
    <row r="226" spans="1:32" ht="13.5" thickBot="1" x14ac:dyDescent="0.25">
      <c r="A226" s="24">
        <v>41</v>
      </c>
      <c r="B226" s="24">
        <v>169</v>
      </c>
      <c r="C226" s="27" t="s">
        <v>23</v>
      </c>
      <c r="D226" s="27" t="s">
        <v>126</v>
      </c>
      <c r="E226" s="24">
        <v>0</v>
      </c>
      <c r="F226" s="44">
        <v>0</v>
      </c>
      <c r="G226" s="12"/>
      <c r="H226" s="12"/>
      <c r="J226" s="43"/>
      <c r="K226" s="43"/>
      <c r="L226" s="42"/>
      <c r="M226" s="42"/>
      <c r="N226" s="42"/>
      <c r="O226" s="34"/>
      <c r="P226" s="34"/>
      <c r="Q226" s="42"/>
      <c r="R226" s="30"/>
      <c r="S226" s="68"/>
      <c r="T226" s="69"/>
      <c r="U226" s="30"/>
      <c r="W226" s="45"/>
    </row>
    <row r="227" spans="1:32" ht="13.5" thickBot="1" x14ac:dyDescent="0.25">
      <c r="A227" s="24">
        <v>41</v>
      </c>
      <c r="B227" s="24">
        <v>169</v>
      </c>
      <c r="C227" s="27" t="s">
        <v>117</v>
      </c>
      <c r="D227" s="27" t="s">
        <v>24</v>
      </c>
      <c r="E227" s="24">
        <v>0</v>
      </c>
      <c r="F227" s="44">
        <v>0</v>
      </c>
      <c r="G227" s="12"/>
      <c r="H227" s="12"/>
      <c r="J227" s="43"/>
      <c r="K227" s="43"/>
      <c r="L227" s="42"/>
      <c r="M227" s="42"/>
      <c r="N227" s="42"/>
      <c r="O227" s="34"/>
      <c r="P227" s="34"/>
      <c r="Q227" s="42"/>
      <c r="R227" s="30"/>
      <c r="S227" s="67"/>
      <c r="T227" s="67"/>
      <c r="U227" s="30"/>
      <c r="AA227" s="45"/>
    </row>
    <row r="228" spans="1:32" ht="13.5" thickBot="1" x14ac:dyDescent="0.25">
      <c r="A228" s="24">
        <v>41</v>
      </c>
      <c r="B228" s="24">
        <v>169</v>
      </c>
      <c r="C228" s="28" t="s">
        <v>177</v>
      </c>
      <c r="D228" s="28" t="s">
        <v>135</v>
      </c>
      <c r="E228" s="24">
        <v>0</v>
      </c>
      <c r="F228" s="44">
        <v>0</v>
      </c>
      <c r="G228" s="12"/>
      <c r="H228" s="12"/>
      <c r="J228" s="42"/>
      <c r="K228" s="42"/>
      <c r="L228" s="34"/>
      <c r="M228" s="42"/>
      <c r="N228" s="42"/>
      <c r="O228" s="42"/>
      <c r="P228" s="43"/>
      <c r="Q228" s="42"/>
      <c r="R228" s="30"/>
      <c r="S228" s="67"/>
      <c r="T228" s="67"/>
      <c r="U228" s="42"/>
      <c r="V228" s="30"/>
      <c r="W228" s="30"/>
      <c r="AD228" s="45"/>
      <c r="AE228" s="45"/>
      <c r="AF228" s="45"/>
    </row>
    <row r="229" spans="1:32" ht="13.5" thickBot="1" x14ac:dyDescent="0.25">
      <c r="A229" s="24">
        <v>41</v>
      </c>
      <c r="B229" s="24">
        <v>169</v>
      </c>
      <c r="C229" s="28" t="s">
        <v>447</v>
      </c>
      <c r="D229" s="28" t="s">
        <v>448</v>
      </c>
      <c r="E229" s="24">
        <v>0</v>
      </c>
      <c r="F229" s="44">
        <v>0</v>
      </c>
      <c r="G229" s="12"/>
      <c r="H229" s="12"/>
      <c r="J229" s="43"/>
      <c r="K229" s="43"/>
      <c r="L229" s="42"/>
      <c r="M229" s="42"/>
      <c r="N229" s="42"/>
      <c r="O229" s="42"/>
      <c r="P229" s="34"/>
      <c r="Q229" s="42"/>
      <c r="R229" s="30"/>
      <c r="S229" s="67"/>
      <c r="T229" s="67"/>
      <c r="U229" s="30"/>
      <c r="V229" s="30"/>
      <c r="W229" s="30"/>
    </row>
    <row r="230" spans="1:32" ht="13.5" thickBot="1" x14ac:dyDescent="0.25">
      <c r="A230" s="24">
        <v>41</v>
      </c>
      <c r="B230" s="24">
        <v>94</v>
      </c>
      <c r="C230" s="28" t="s">
        <v>506</v>
      </c>
      <c r="D230" s="28" t="s">
        <v>283</v>
      </c>
      <c r="E230" s="24">
        <v>0</v>
      </c>
      <c r="F230" s="44">
        <v>0</v>
      </c>
      <c r="G230" s="12"/>
      <c r="H230" s="12"/>
      <c r="J230" s="43"/>
      <c r="K230" s="43"/>
      <c r="L230" s="42"/>
      <c r="M230" s="42"/>
      <c r="N230" s="42"/>
      <c r="O230" s="42"/>
      <c r="P230" s="47"/>
      <c r="Q230" s="42"/>
      <c r="R230" s="30"/>
      <c r="S230" s="68"/>
      <c r="T230" s="67"/>
      <c r="U230" s="30"/>
      <c r="V230" s="30"/>
      <c r="W230" s="30"/>
    </row>
    <row r="231" spans="1:32" ht="13.5" thickBot="1" x14ac:dyDescent="0.25">
      <c r="A231" s="24">
        <v>41</v>
      </c>
      <c r="B231" s="24">
        <v>169</v>
      </c>
      <c r="C231" s="28" t="s">
        <v>167</v>
      </c>
      <c r="D231" s="28" t="s">
        <v>166</v>
      </c>
      <c r="E231" s="24">
        <v>0</v>
      </c>
      <c r="F231" s="44">
        <v>0</v>
      </c>
      <c r="G231" s="12"/>
      <c r="H231" s="12"/>
      <c r="J231" s="43"/>
      <c r="K231" s="43"/>
      <c r="L231" s="42"/>
      <c r="M231" s="42"/>
      <c r="N231" s="42"/>
      <c r="O231" s="34"/>
      <c r="P231" s="34"/>
      <c r="Q231" s="42"/>
      <c r="R231" s="30"/>
      <c r="S231" s="67"/>
      <c r="T231" s="67"/>
      <c r="U231" s="30"/>
    </row>
    <row r="232" spans="1:32" ht="13.5" thickBot="1" x14ac:dyDescent="0.25">
      <c r="A232" s="24">
        <v>41</v>
      </c>
      <c r="B232" s="24">
        <v>169</v>
      </c>
      <c r="C232" s="27" t="s">
        <v>67</v>
      </c>
      <c r="D232" s="27" t="s">
        <v>26</v>
      </c>
      <c r="E232" s="24">
        <v>0</v>
      </c>
      <c r="F232" s="44">
        <v>0</v>
      </c>
      <c r="G232" s="12"/>
      <c r="H232" s="12"/>
      <c r="J232" s="43"/>
      <c r="K232" s="43"/>
      <c r="L232" s="42"/>
      <c r="M232" s="42"/>
      <c r="N232" s="42"/>
      <c r="O232" s="42"/>
      <c r="P232" s="46"/>
      <c r="Q232" s="42"/>
      <c r="R232" s="46"/>
      <c r="S232" s="68"/>
      <c r="T232" s="68"/>
      <c r="U232" s="30"/>
      <c r="V232" s="60"/>
      <c r="W232" s="60"/>
      <c r="X232" s="60"/>
      <c r="Y232" s="60"/>
      <c r="Z232" s="60"/>
    </row>
    <row r="233" spans="1:32" ht="13.5" thickBot="1" x14ac:dyDescent="0.25">
      <c r="A233" s="24">
        <v>41</v>
      </c>
      <c r="B233" s="24">
        <v>169</v>
      </c>
      <c r="C233" s="28" t="s">
        <v>68</v>
      </c>
      <c r="D233" s="28" t="s">
        <v>143</v>
      </c>
      <c r="E233" s="24">
        <v>0</v>
      </c>
      <c r="F233" s="44">
        <v>0</v>
      </c>
      <c r="G233" s="12"/>
      <c r="H233" s="12"/>
      <c r="J233" s="43"/>
      <c r="K233" s="43"/>
      <c r="L233" s="34"/>
      <c r="M233" s="42"/>
      <c r="N233" s="42"/>
      <c r="O233" s="42"/>
      <c r="P233" s="40"/>
      <c r="Q233" s="42"/>
      <c r="R233" s="30"/>
      <c r="S233" s="67"/>
      <c r="T233" s="68"/>
      <c r="U233" s="42"/>
      <c r="V233" s="30"/>
      <c r="W233" s="30"/>
    </row>
    <row r="234" spans="1:32" ht="13.5" thickBot="1" x14ac:dyDescent="0.25">
      <c r="A234" s="24">
        <v>41</v>
      </c>
      <c r="B234" s="24">
        <v>169</v>
      </c>
      <c r="C234" s="27" t="s">
        <v>68</v>
      </c>
      <c r="D234" s="27" t="s">
        <v>22</v>
      </c>
      <c r="E234" s="24">
        <v>0</v>
      </c>
      <c r="F234" s="44">
        <v>0</v>
      </c>
      <c r="G234" s="12"/>
      <c r="H234" s="12"/>
      <c r="J234" s="43"/>
      <c r="K234" s="43"/>
      <c r="L234" s="42"/>
      <c r="M234" s="42"/>
      <c r="N234" s="42"/>
      <c r="O234" s="34"/>
      <c r="P234" s="34"/>
      <c r="Q234" s="42"/>
      <c r="R234" s="30"/>
      <c r="S234" s="68"/>
      <c r="T234" s="67"/>
      <c r="U234" s="30"/>
    </row>
    <row r="235" spans="1:32" ht="13.5" thickBot="1" x14ac:dyDescent="0.25">
      <c r="A235" s="24">
        <v>41</v>
      </c>
      <c r="B235" s="24">
        <v>47</v>
      </c>
      <c r="C235" s="27" t="s">
        <v>101</v>
      </c>
      <c r="D235" s="27" t="s">
        <v>16</v>
      </c>
      <c r="E235" s="24">
        <v>0</v>
      </c>
      <c r="F235" s="44">
        <v>0</v>
      </c>
      <c r="G235" s="12"/>
      <c r="H235" s="12"/>
      <c r="J235" s="43"/>
      <c r="K235" s="43"/>
      <c r="L235" s="42"/>
      <c r="M235" s="42"/>
      <c r="N235" s="42"/>
      <c r="O235" s="34"/>
      <c r="P235" s="34"/>
      <c r="Q235" s="42"/>
      <c r="R235" s="30"/>
      <c r="S235" s="67"/>
      <c r="T235" s="67"/>
      <c r="U235" s="30"/>
      <c r="W235" s="45"/>
    </row>
    <row r="236" spans="1:32" ht="13.5" thickBot="1" x14ac:dyDescent="0.25">
      <c r="A236" s="24">
        <v>41</v>
      </c>
      <c r="B236" s="24">
        <v>55</v>
      </c>
      <c r="C236" s="28" t="s">
        <v>266</v>
      </c>
      <c r="D236" s="28" t="s">
        <v>267</v>
      </c>
      <c r="E236" s="24">
        <v>0</v>
      </c>
      <c r="F236" s="44">
        <v>0</v>
      </c>
      <c r="G236" s="12"/>
      <c r="H236" s="12"/>
      <c r="J236" s="43"/>
      <c r="K236" s="43"/>
      <c r="L236" s="42"/>
      <c r="M236" s="42"/>
      <c r="N236" s="42"/>
      <c r="O236" s="34"/>
      <c r="P236" s="34"/>
      <c r="Q236" s="42"/>
      <c r="R236" s="30"/>
      <c r="S236" s="67"/>
      <c r="T236" s="67"/>
      <c r="U236" s="30"/>
    </row>
    <row r="237" spans="1:32" ht="13.5" thickBot="1" x14ac:dyDescent="0.25">
      <c r="A237" s="24">
        <v>41</v>
      </c>
      <c r="B237" s="24">
        <v>169</v>
      </c>
      <c r="C237" s="28" t="s">
        <v>626</v>
      </c>
      <c r="D237" s="28" t="s">
        <v>627</v>
      </c>
      <c r="E237" s="24">
        <v>0</v>
      </c>
      <c r="F237" s="44">
        <v>0</v>
      </c>
      <c r="G237" s="12"/>
      <c r="H237" s="12"/>
      <c r="J237" s="43"/>
      <c r="K237" s="43"/>
      <c r="L237" s="42"/>
      <c r="M237" s="42"/>
      <c r="N237" s="42"/>
      <c r="O237" s="34"/>
      <c r="P237" s="47"/>
      <c r="Q237" s="42"/>
      <c r="R237" s="30"/>
      <c r="S237" s="67"/>
      <c r="T237" s="67"/>
      <c r="U237" s="30"/>
    </row>
    <row r="238" spans="1:32" ht="13.5" thickBot="1" x14ac:dyDescent="0.25">
      <c r="A238" s="24">
        <v>41</v>
      </c>
      <c r="B238" s="24">
        <v>117</v>
      </c>
      <c r="C238" s="28" t="s">
        <v>526</v>
      </c>
      <c r="D238" s="28" t="s">
        <v>32</v>
      </c>
      <c r="E238" s="24">
        <v>0</v>
      </c>
      <c r="F238" s="44">
        <v>0</v>
      </c>
      <c r="G238" s="12"/>
      <c r="H238" s="12"/>
      <c r="J238" s="43"/>
      <c r="K238" s="43"/>
      <c r="L238" s="42"/>
      <c r="M238" s="42"/>
      <c r="N238" s="42"/>
      <c r="O238" s="34"/>
      <c r="P238" s="34"/>
      <c r="Q238" s="42"/>
      <c r="R238" s="30"/>
      <c r="S238" s="67"/>
      <c r="T238" s="67"/>
      <c r="U238" s="30"/>
    </row>
    <row r="239" spans="1:32" ht="13.5" thickBot="1" x14ac:dyDescent="0.25">
      <c r="A239" s="24">
        <v>41</v>
      </c>
      <c r="B239" s="24">
        <v>51</v>
      </c>
      <c r="C239" s="28" t="s">
        <v>251</v>
      </c>
      <c r="D239" s="28" t="s">
        <v>286</v>
      </c>
      <c r="E239" s="24">
        <v>0</v>
      </c>
      <c r="F239" s="44">
        <v>0</v>
      </c>
      <c r="G239" s="12"/>
      <c r="H239" s="12"/>
      <c r="J239" s="43"/>
      <c r="K239" s="43"/>
      <c r="L239" s="42"/>
      <c r="M239" s="42"/>
      <c r="N239" s="42"/>
      <c r="O239" s="34"/>
      <c r="P239" s="46"/>
      <c r="Q239" s="42"/>
      <c r="R239" s="30"/>
      <c r="S239" s="67"/>
      <c r="T239" s="67"/>
      <c r="U239" s="46"/>
      <c r="V239" s="34"/>
      <c r="W239" s="34"/>
      <c r="X239" s="42"/>
      <c r="Y239" s="42"/>
      <c r="Z239" s="42"/>
    </row>
    <row r="240" spans="1:32" ht="13.5" thickBot="1" x14ac:dyDescent="0.25">
      <c r="A240" s="24">
        <v>41</v>
      </c>
      <c r="B240" s="24">
        <v>94</v>
      </c>
      <c r="C240" s="28" t="s">
        <v>251</v>
      </c>
      <c r="D240" s="28" t="s">
        <v>292</v>
      </c>
      <c r="E240" s="24">
        <v>0</v>
      </c>
      <c r="F240" s="44">
        <v>0</v>
      </c>
      <c r="G240" s="12"/>
      <c r="H240" s="12"/>
      <c r="J240" s="43"/>
      <c r="K240" s="43"/>
      <c r="L240" s="34"/>
      <c r="M240" s="42"/>
      <c r="N240" s="42"/>
      <c r="O240" s="42"/>
      <c r="P240" s="40"/>
      <c r="Q240" s="42"/>
      <c r="R240" s="30"/>
      <c r="S240" s="67"/>
      <c r="T240" s="67"/>
      <c r="U240" s="42"/>
      <c r="V240" s="30"/>
      <c r="W240" s="30"/>
    </row>
    <row r="241" spans="1:32" ht="13.5" thickBot="1" x14ac:dyDescent="0.25">
      <c r="A241" s="24">
        <v>41</v>
      </c>
      <c r="B241" s="24">
        <v>18</v>
      </c>
      <c r="C241" s="28" t="s">
        <v>302</v>
      </c>
      <c r="D241" s="28" t="s">
        <v>298</v>
      </c>
      <c r="E241" s="24">
        <v>0</v>
      </c>
      <c r="F241" s="44">
        <v>0</v>
      </c>
      <c r="G241" s="12"/>
      <c r="H241" s="12"/>
      <c r="J241" s="43"/>
      <c r="K241" s="43"/>
      <c r="L241" s="42"/>
      <c r="M241" s="42"/>
      <c r="N241" s="42"/>
      <c r="O241" s="34"/>
      <c r="P241" s="47"/>
      <c r="Q241" s="42"/>
      <c r="R241" s="30"/>
      <c r="S241" s="67"/>
      <c r="T241" s="67"/>
      <c r="U241" s="30"/>
    </row>
    <row r="242" spans="1:32" ht="13.5" thickBot="1" x14ac:dyDescent="0.25">
      <c r="A242" s="24">
        <v>41</v>
      </c>
      <c r="B242" s="24">
        <v>169</v>
      </c>
      <c r="C242" s="28" t="s">
        <v>623</v>
      </c>
      <c r="D242" s="28" t="s">
        <v>150</v>
      </c>
      <c r="E242" s="24">
        <v>0</v>
      </c>
      <c r="F242" s="44">
        <v>0</v>
      </c>
      <c r="G242" s="12"/>
      <c r="H242" s="12"/>
      <c r="J242" s="36"/>
      <c r="K242" s="36"/>
      <c r="L242" s="42"/>
      <c r="M242" s="42"/>
      <c r="N242" s="42"/>
      <c r="O242" s="34"/>
      <c r="P242" s="47"/>
      <c r="Q242" s="42"/>
      <c r="R242" s="30"/>
      <c r="S242" s="67"/>
      <c r="T242" s="69"/>
      <c r="U242" s="30"/>
      <c r="V242" s="47"/>
      <c r="W242" s="47"/>
      <c r="AB242" s="45"/>
      <c r="AC242" s="45"/>
      <c r="AD242" s="45"/>
      <c r="AE242" s="45"/>
      <c r="AF242" s="45"/>
    </row>
    <row r="243" spans="1:32" ht="13.5" thickBot="1" x14ac:dyDescent="0.25">
      <c r="A243" s="24">
        <v>41</v>
      </c>
      <c r="B243" s="24">
        <v>144</v>
      </c>
      <c r="C243" s="28" t="s">
        <v>639</v>
      </c>
      <c r="D243" s="28" t="s">
        <v>640</v>
      </c>
      <c r="E243" s="24">
        <v>0</v>
      </c>
      <c r="F243" s="44">
        <v>0</v>
      </c>
      <c r="G243" s="12"/>
      <c r="H243" s="12"/>
      <c r="J243" s="43"/>
      <c r="K243" s="43"/>
      <c r="L243" s="42"/>
      <c r="M243" s="42"/>
      <c r="N243" s="42"/>
      <c r="O243" s="34"/>
      <c r="P243" s="47"/>
      <c r="Q243" s="42"/>
      <c r="R243" s="30"/>
      <c r="S243" s="67"/>
      <c r="T243" s="67"/>
      <c r="U243" s="30"/>
    </row>
    <row r="244" spans="1:32" ht="13.5" thickBot="1" x14ac:dyDescent="0.25">
      <c r="A244" s="24">
        <v>41</v>
      </c>
      <c r="B244" s="24">
        <v>49</v>
      </c>
      <c r="C244" s="27" t="s">
        <v>19</v>
      </c>
      <c r="D244" s="27" t="s">
        <v>20</v>
      </c>
      <c r="E244" s="24">
        <v>0</v>
      </c>
      <c r="F244" s="44">
        <v>0</v>
      </c>
      <c r="G244" s="12"/>
      <c r="H244" s="12"/>
      <c r="J244" s="43"/>
      <c r="K244" s="43"/>
      <c r="L244" s="42"/>
      <c r="M244" s="42"/>
      <c r="N244" s="42"/>
      <c r="O244" s="34"/>
      <c r="P244" s="34"/>
      <c r="Q244" s="42"/>
      <c r="R244" s="30"/>
      <c r="S244" s="67"/>
      <c r="T244" s="68"/>
      <c r="U244" s="30"/>
      <c r="V244" s="42"/>
      <c r="W244" s="42"/>
      <c r="Y244" s="30"/>
      <c r="Z244" s="30"/>
      <c r="AD244" s="45"/>
      <c r="AE244" s="45"/>
      <c r="AF244" s="45"/>
    </row>
    <row r="245" spans="1:32" ht="13.5" thickBot="1" x14ac:dyDescent="0.25">
      <c r="A245" s="24">
        <v>41</v>
      </c>
      <c r="B245" s="24">
        <v>169</v>
      </c>
      <c r="C245" s="28" t="s">
        <v>19</v>
      </c>
      <c r="D245" s="28" t="s">
        <v>118</v>
      </c>
      <c r="E245" s="24">
        <v>0</v>
      </c>
      <c r="F245" s="44">
        <v>0</v>
      </c>
      <c r="G245" s="12"/>
      <c r="H245" s="12"/>
      <c r="J245" s="43"/>
      <c r="K245" s="43"/>
      <c r="L245" s="42"/>
      <c r="M245" s="42"/>
      <c r="N245" s="42"/>
      <c r="O245" s="34"/>
      <c r="P245" s="47"/>
      <c r="Q245" s="42"/>
      <c r="R245" s="30"/>
      <c r="S245" s="67"/>
      <c r="T245" s="68"/>
      <c r="U245" s="30"/>
      <c r="V245" s="42"/>
      <c r="W245" s="42"/>
    </row>
    <row r="246" spans="1:32" ht="13.5" thickBot="1" x14ac:dyDescent="0.25">
      <c r="A246" s="24">
        <v>41</v>
      </c>
      <c r="B246" s="24">
        <v>150</v>
      </c>
      <c r="C246" s="28" t="s">
        <v>19</v>
      </c>
      <c r="D246" s="28" t="s">
        <v>26</v>
      </c>
      <c r="E246" s="24">
        <v>0</v>
      </c>
      <c r="F246" s="44">
        <v>0</v>
      </c>
      <c r="G246" s="12"/>
      <c r="H246" s="12"/>
      <c r="J246" s="43"/>
      <c r="K246" s="43"/>
      <c r="L246" s="42"/>
      <c r="M246" s="42"/>
      <c r="N246" s="42"/>
      <c r="O246" s="34"/>
      <c r="P246" s="47"/>
      <c r="Q246" s="42"/>
      <c r="R246" s="30"/>
      <c r="S246" s="67"/>
      <c r="T246" s="67"/>
      <c r="U246" s="30"/>
    </row>
    <row r="247" spans="1:32" ht="13.5" thickBot="1" x14ac:dyDescent="0.25">
      <c r="A247" s="24">
        <v>41</v>
      </c>
      <c r="B247" s="24">
        <v>169</v>
      </c>
      <c r="C247" s="74" t="s">
        <v>371</v>
      </c>
      <c r="D247" s="74" t="s">
        <v>372</v>
      </c>
      <c r="E247" s="24">
        <v>0</v>
      </c>
      <c r="F247" s="44">
        <v>0</v>
      </c>
      <c r="G247" s="12"/>
      <c r="H247" s="12"/>
      <c r="J247" s="43"/>
      <c r="K247" s="43"/>
      <c r="L247" s="42"/>
      <c r="M247" s="42"/>
      <c r="N247" s="42"/>
      <c r="O247" s="34"/>
      <c r="P247" s="47"/>
      <c r="Q247" s="42"/>
      <c r="R247" s="30"/>
      <c r="S247" s="68"/>
      <c r="T247" s="71"/>
      <c r="U247" s="30"/>
      <c r="W247" s="45"/>
    </row>
    <row r="248" spans="1:32" ht="13.5" thickBot="1" x14ac:dyDescent="0.25">
      <c r="A248" s="24">
        <v>41</v>
      </c>
      <c r="B248" s="24">
        <v>169</v>
      </c>
      <c r="C248" s="28" t="s">
        <v>437</v>
      </c>
      <c r="D248" s="28" t="s">
        <v>449</v>
      </c>
      <c r="E248" s="24">
        <v>0</v>
      </c>
      <c r="F248" s="44">
        <v>0</v>
      </c>
      <c r="G248" s="12"/>
      <c r="H248" s="12"/>
      <c r="J248" s="43"/>
      <c r="K248" s="43"/>
      <c r="L248" s="42"/>
      <c r="M248" s="42"/>
      <c r="N248" s="42"/>
      <c r="O248" s="34"/>
      <c r="P248" s="46"/>
      <c r="Q248" s="42"/>
      <c r="R248" s="30"/>
      <c r="S248" s="67"/>
      <c r="T248" s="67"/>
      <c r="U248" s="30"/>
    </row>
    <row r="249" spans="1:32" ht="13.5" thickBot="1" x14ac:dyDescent="0.25">
      <c r="A249" s="24">
        <v>41</v>
      </c>
      <c r="B249" s="24">
        <v>134</v>
      </c>
      <c r="C249" s="28" t="s">
        <v>325</v>
      </c>
      <c r="D249" s="28" t="s">
        <v>210</v>
      </c>
      <c r="E249" s="24">
        <v>0</v>
      </c>
      <c r="F249" s="44">
        <v>0</v>
      </c>
      <c r="G249" s="12"/>
      <c r="H249" s="12"/>
      <c r="J249" s="34"/>
      <c r="K249" s="34"/>
      <c r="L249" s="42"/>
      <c r="M249" s="42"/>
      <c r="N249" s="42"/>
      <c r="O249" s="34"/>
      <c r="P249" s="43"/>
      <c r="Q249" s="42"/>
      <c r="R249" s="30"/>
      <c r="S249" s="67"/>
      <c r="T249" s="68"/>
      <c r="U249" s="30"/>
      <c r="W249" s="45"/>
    </row>
    <row r="250" spans="1:32" ht="13.5" thickBot="1" x14ac:dyDescent="0.25">
      <c r="A250" s="24">
        <v>41</v>
      </c>
      <c r="B250" s="24">
        <v>160</v>
      </c>
      <c r="C250" s="28" t="s">
        <v>609</v>
      </c>
      <c r="D250" s="28" t="s">
        <v>608</v>
      </c>
      <c r="E250" s="24">
        <v>0</v>
      </c>
      <c r="F250" s="44">
        <v>0</v>
      </c>
      <c r="G250" s="12"/>
      <c r="H250" s="12"/>
      <c r="J250" s="43"/>
      <c r="K250" s="43"/>
      <c r="L250" s="42"/>
      <c r="M250" s="42"/>
      <c r="N250" s="42"/>
      <c r="O250" s="34"/>
      <c r="P250" s="43"/>
      <c r="Q250" s="42"/>
      <c r="R250" s="30"/>
      <c r="S250" s="68"/>
      <c r="T250" s="68"/>
      <c r="U250" s="30"/>
      <c r="V250" s="30"/>
      <c r="W250" s="30"/>
      <c r="AC250" s="45"/>
      <c r="AD250" s="45"/>
      <c r="AE250" s="45"/>
      <c r="AF250" s="45"/>
    </row>
    <row r="251" spans="1:32" ht="13.5" thickBot="1" x14ac:dyDescent="0.25">
      <c r="A251" s="24">
        <v>41</v>
      </c>
      <c r="B251" s="24">
        <v>169</v>
      </c>
      <c r="C251" s="28" t="s">
        <v>127</v>
      </c>
      <c r="D251" s="28" t="s">
        <v>141</v>
      </c>
      <c r="E251" s="24">
        <v>0</v>
      </c>
      <c r="F251" s="44">
        <v>0</v>
      </c>
      <c r="G251" s="12"/>
      <c r="H251" s="12"/>
      <c r="J251" s="43"/>
      <c r="K251" s="43"/>
      <c r="L251" s="34"/>
      <c r="M251" s="42"/>
      <c r="N251" s="42"/>
      <c r="O251" s="42"/>
      <c r="P251" s="35"/>
      <c r="Q251" s="42"/>
      <c r="R251" s="30"/>
      <c r="S251" s="67"/>
      <c r="T251" s="67"/>
      <c r="U251" s="30"/>
      <c r="V251" s="30"/>
      <c r="W251" s="30"/>
    </row>
    <row r="252" spans="1:32" ht="13.5" thickBot="1" x14ac:dyDescent="0.25">
      <c r="A252" s="24">
        <v>41</v>
      </c>
      <c r="B252" s="24">
        <v>169</v>
      </c>
      <c r="C252" s="28" t="s">
        <v>239</v>
      </c>
      <c r="D252" s="28" t="s">
        <v>100</v>
      </c>
      <c r="E252" s="24">
        <v>0</v>
      </c>
      <c r="F252" s="44">
        <v>0</v>
      </c>
      <c r="G252" s="12"/>
      <c r="H252" s="12"/>
      <c r="J252" s="42"/>
      <c r="K252" s="42"/>
      <c r="L252" s="42"/>
      <c r="M252" s="42"/>
      <c r="N252" s="42"/>
      <c r="O252" s="34"/>
      <c r="P252" s="47"/>
      <c r="Q252" s="42"/>
      <c r="R252" s="30"/>
      <c r="S252" s="67"/>
      <c r="T252" s="67"/>
      <c r="U252" s="30"/>
      <c r="V252" s="30"/>
      <c r="W252" s="30"/>
      <c r="AC252" s="45"/>
      <c r="AD252" s="45"/>
      <c r="AE252" s="45"/>
      <c r="AF252" s="45"/>
    </row>
    <row r="253" spans="1:32" ht="13.5" thickBot="1" x14ac:dyDescent="0.25">
      <c r="A253" s="24">
        <v>41</v>
      </c>
      <c r="B253" s="24">
        <v>82</v>
      </c>
      <c r="C253" s="28" t="s">
        <v>276</v>
      </c>
      <c r="D253" s="28" t="s">
        <v>61</v>
      </c>
      <c r="E253" s="24">
        <v>0</v>
      </c>
      <c r="F253" s="44">
        <v>0</v>
      </c>
      <c r="G253" s="12"/>
      <c r="H253" s="12"/>
      <c r="J253" s="43"/>
      <c r="K253" s="43"/>
      <c r="L253" s="42"/>
      <c r="M253" s="42"/>
      <c r="N253" s="42"/>
      <c r="O253" s="42"/>
      <c r="P253" s="47"/>
      <c r="Q253" s="42"/>
      <c r="R253" s="30"/>
      <c r="S253" s="68"/>
      <c r="T253" s="68"/>
      <c r="U253" s="30"/>
    </row>
    <row r="254" spans="1:32" ht="13.5" thickBot="1" x14ac:dyDescent="0.25">
      <c r="A254" s="24">
        <v>41</v>
      </c>
      <c r="B254" s="24">
        <v>169</v>
      </c>
      <c r="C254" s="28" t="s">
        <v>624</v>
      </c>
      <c r="D254" s="28" t="s">
        <v>422</v>
      </c>
      <c r="E254" s="24">
        <v>0</v>
      </c>
      <c r="F254" s="44">
        <v>0</v>
      </c>
      <c r="G254" s="12"/>
      <c r="H254" s="12"/>
      <c r="J254" s="43"/>
      <c r="K254" s="43"/>
      <c r="L254" s="42"/>
      <c r="M254" s="42"/>
      <c r="N254" s="42"/>
      <c r="O254" s="42"/>
      <c r="P254" s="47"/>
      <c r="Q254" s="42"/>
      <c r="R254" s="30"/>
      <c r="S254" s="67"/>
      <c r="T254" s="69"/>
      <c r="U254" s="30"/>
      <c r="V254" s="47"/>
      <c r="W254" s="47"/>
      <c r="AB254" s="45"/>
      <c r="AC254" s="45"/>
      <c r="AD254" s="45"/>
      <c r="AE254" s="45"/>
      <c r="AF254" s="45"/>
    </row>
    <row r="255" spans="1:32" ht="13.5" thickBot="1" x14ac:dyDescent="0.25">
      <c r="A255" s="24">
        <v>41</v>
      </c>
      <c r="B255" s="24">
        <v>169</v>
      </c>
      <c r="C255" s="28" t="s">
        <v>637</v>
      </c>
      <c r="D255" s="28" t="s">
        <v>638</v>
      </c>
      <c r="E255" s="24">
        <v>0</v>
      </c>
      <c r="F255" s="44">
        <v>0</v>
      </c>
      <c r="G255" s="12"/>
      <c r="H255" s="12"/>
      <c r="J255" s="43"/>
      <c r="K255" s="43"/>
      <c r="L255" s="34"/>
      <c r="M255" s="42"/>
      <c r="N255" s="42"/>
      <c r="O255" s="34"/>
      <c r="P255" s="34"/>
      <c r="Q255" s="42"/>
      <c r="R255" s="30"/>
      <c r="S255" s="67"/>
      <c r="T255" s="67"/>
      <c r="U255" s="30"/>
    </row>
    <row r="256" spans="1:32" ht="13.5" thickBot="1" x14ac:dyDescent="0.25">
      <c r="A256" s="24">
        <v>41</v>
      </c>
      <c r="B256" s="24">
        <v>169</v>
      </c>
      <c r="C256" s="28" t="s">
        <v>636</v>
      </c>
      <c r="D256" s="28" t="s">
        <v>126</v>
      </c>
      <c r="E256" s="24">
        <v>0</v>
      </c>
      <c r="F256" s="44">
        <v>0</v>
      </c>
      <c r="G256" s="12"/>
      <c r="H256" s="12"/>
      <c r="J256" s="43"/>
      <c r="K256" s="43"/>
      <c r="L256" s="34"/>
      <c r="M256" s="42"/>
      <c r="N256" s="42"/>
      <c r="O256" s="42"/>
      <c r="P256" s="43"/>
      <c r="Q256" s="42"/>
      <c r="R256" s="30"/>
      <c r="S256" s="67"/>
      <c r="T256" s="68"/>
      <c r="U256" s="42"/>
      <c r="V256" s="42"/>
      <c r="W256" s="42"/>
    </row>
    <row r="257" spans="1:32" ht="13.5" thickBot="1" x14ac:dyDescent="0.25">
      <c r="A257" s="24">
        <v>41</v>
      </c>
      <c r="B257" s="24">
        <v>134</v>
      </c>
      <c r="C257" s="28" t="s">
        <v>299</v>
      </c>
      <c r="D257" s="28" t="s">
        <v>102</v>
      </c>
      <c r="E257" s="24">
        <v>0</v>
      </c>
      <c r="F257" s="44">
        <v>0</v>
      </c>
      <c r="G257" s="12"/>
      <c r="H257" s="12"/>
      <c r="J257" s="43"/>
      <c r="K257" s="43"/>
      <c r="L257" s="42"/>
      <c r="M257" s="42"/>
      <c r="N257" s="42"/>
      <c r="O257" s="34"/>
      <c r="P257" s="46"/>
      <c r="Q257" s="42"/>
      <c r="R257" s="30"/>
      <c r="S257" s="67"/>
      <c r="T257" s="67"/>
      <c r="U257" s="30"/>
    </row>
    <row r="258" spans="1:32" ht="13.5" thickBot="1" x14ac:dyDescent="0.25">
      <c r="A258" s="24">
        <v>41</v>
      </c>
      <c r="B258" s="24">
        <v>4</v>
      </c>
      <c r="C258" s="28" t="s">
        <v>203</v>
      </c>
      <c r="D258" s="28" t="s">
        <v>204</v>
      </c>
      <c r="E258" s="24">
        <v>0</v>
      </c>
      <c r="F258" s="44">
        <v>0</v>
      </c>
      <c r="G258" s="12"/>
      <c r="H258" s="12"/>
      <c r="J258" s="43"/>
      <c r="K258" s="43"/>
      <c r="L258" s="48"/>
      <c r="M258" s="42"/>
      <c r="N258" s="42"/>
      <c r="O258" s="42"/>
      <c r="P258" s="35"/>
      <c r="Q258" s="42"/>
      <c r="R258" s="30"/>
      <c r="S258" s="67"/>
      <c r="T258" s="67"/>
      <c r="U258" s="30"/>
      <c r="V258" s="30"/>
      <c r="W258" s="30"/>
    </row>
    <row r="259" spans="1:32" ht="13.5" thickBot="1" x14ac:dyDescent="0.25">
      <c r="A259" s="24">
        <v>41</v>
      </c>
      <c r="B259" s="24">
        <v>88</v>
      </c>
      <c r="C259" s="28" t="s">
        <v>319</v>
      </c>
      <c r="D259" s="28" t="s">
        <v>144</v>
      </c>
      <c r="E259" s="24">
        <v>0</v>
      </c>
      <c r="F259" s="44">
        <v>0</v>
      </c>
      <c r="G259" s="12"/>
      <c r="H259" s="12"/>
      <c r="J259" s="43"/>
      <c r="K259" s="43"/>
      <c r="L259" s="42"/>
      <c r="M259" s="42"/>
      <c r="N259" s="42"/>
      <c r="O259" s="34"/>
      <c r="P259" s="47"/>
      <c r="Q259" s="42"/>
      <c r="R259" s="30"/>
      <c r="S259" s="67"/>
      <c r="T259" s="68"/>
      <c r="U259" s="30"/>
    </row>
    <row r="260" spans="1:32" ht="13.5" thickBot="1" x14ac:dyDescent="0.25">
      <c r="A260" s="24">
        <v>41</v>
      </c>
      <c r="B260" s="24">
        <v>169</v>
      </c>
      <c r="C260" s="28" t="s">
        <v>658</v>
      </c>
      <c r="D260" s="28" t="s">
        <v>659</v>
      </c>
      <c r="E260" s="24">
        <v>0</v>
      </c>
      <c r="F260" s="44">
        <v>0</v>
      </c>
      <c r="G260" s="12"/>
      <c r="H260" s="12"/>
      <c r="J260" s="42"/>
      <c r="K260" s="42"/>
      <c r="L260" s="34"/>
      <c r="M260" s="42"/>
      <c r="N260" s="42"/>
      <c r="O260" s="34"/>
      <c r="P260" s="34"/>
      <c r="Q260" s="42"/>
      <c r="R260" s="30"/>
      <c r="S260" s="67"/>
      <c r="T260" s="67"/>
      <c r="U260" s="30"/>
    </row>
    <row r="261" spans="1:32" ht="13.5" thickBot="1" x14ac:dyDescent="0.25">
      <c r="A261" s="24">
        <v>41</v>
      </c>
      <c r="B261" s="24">
        <v>129</v>
      </c>
      <c r="C261" s="74" t="s">
        <v>456</v>
      </c>
      <c r="D261" s="74" t="s">
        <v>422</v>
      </c>
      <c r="E261" s="24">
        <v>0</v>
      </c>
      <c r="F261" s="44">
        <v>0</v>
      </c>
      <c r="G261" s="12"/>
      <c r="H261" s="12"/>
      <c r="J261" s="43"/>
      <c r="K261" s="43"/>
      <c r="L261" s="42"/>
      <c r="M261" s="42"/>
      <c r="N261" s="42"/>
      <c r="O261" s="34"/>
      <c r="P261" s="47"/>
      <c r="Q261" s="42"/>
      <c r="R261" s="30"/>
      <c r="S261" s="67"/>
      <c r="T261" s="68"/>
      <c r="U261" s="46"/>
      <c r="Y261" s="30"/>
      <c r="Z261" s="30"/>
    </row>
    <row r="262" spans="1:32" ht="13.5" thickBot="1" x14ac:dyDescent="0.25">
      <c r="A262" s="24">
        <v>41</v>
      </c>
      <c r="B262" s="24">
        <v>65</v>
      </c>
      <c r="C262" s="28" t="s">
        <v>361</v>
      </c>
      <c r="D262" s="28" t="s">
        <v>64</v>
      </c>
      <c r="E262" s="24">
        <v>0</v>
      </c>
      <c r="F262" s="44">
        <v>0</v>
      </c>
      <c r="G262" s="12"/>
      <c r="H262" s="12"/>
      <c r="J262" s="43"/>
      <c r="K262" s="43"/>
      <c r="L262" s="42"/>
      <c r="M262" s="42"/>
      <c r="N262" s="42"/>
      <c r="O262" s="34"/>
      <c r="P262" s="34"/>
      <c r="Q262" s="42"/>
      <c r="R262" s="30"/>
      <c r="S262" s="67"/>
      <c r="T262" s="68"/>
      <c r="U262" s="30"/>
    </row>
    <row r="263" spans="1:32" ht="13.5" thickBot="1" x14ac:dyDescent="0.25">
      <c r="A263" s="24">
        <v>41</v>
      </c>
      <c r="B263" s="24">
        <v>147</v>
      </c>
      <c r="C263" s="28" t="s">
        <v>594</v>
      </c>
      <c r="D263" s="28" t="s">
        <v>131</v>
      </c>
      <c r="E263" s="24">
        <v>0</v>
      </c>
      <c r="F263" s="44">
        <v>0</v>
      </c>
      <c r="G263" s="12"/>
      <c r="H263" s="12"/>
      <c r="J263" s="43"/>
      <c r="K263" s="43"/>
      <c r="L263" s="42"/>
      <c r="M263" s="42"/>
      <c r="N263" s="42"/>
      <c r="O263" s="34"/>
      <c r="P263" s="34"/>
      <c r="Q263" s="42"/>
      <c r="R263" s="30"/>
      <c r="S263" s="68"/>
      <c r="T263" s="67"/>
      <c r="U263" s="30"/>
    </row>
    <row r="264" spans="1:32" ht="13.5" thickBot="1" x14ac:dyDescent="0.25">
      <c r="A264" s="24">
        <v>41</v>
      </c>
      <c r="B264" s="24">
        <v>79</v>
      </c>
      <c r="C264" s="39" t="s">
        <v>34</v>
      </c>
      <c r="D264" s="39" t="s">
        <v>35</v>
      </c>
      <c r="E264" s="24">
        <v>0</v>
      </c>
      <c r="F264" s="44">
        <v>0</v>
      </c>
      <c r="G264" s="12"/>
      <c r="H264" s="12"/>
      <c r="J264" s="43"/>
      <c r="K264" s="43"/>
      <c r="L264" s="42"/>
      <c r="M264" s="42"/>
      <c r="N264" s="42"/>
      <c r="O264" s="42"/>
      <c r="P264" s="47"/>
      <c r="Q264" s="42"/>
      <c r="R264" s="46"/>
      <c r="S264" s="68"/>
      <c r="T264" s="68"/>
      <c r="U264" s="30"/>
      <c r="V264" s="42"/>
      <c r="W264" s="34"/>
      <c r="AD264" s="45"/>
      <c r="AE264" s="45"/>
      <c r="AF264" s="45"/>
    </row>
    <row r="265" spans="1:32" ht="13.5" thickBot="1" x14ac:dyDescent="0.25">
      <c r="A265" s="24">
        <v>41</v>
      </c>
      <c r="B265" s="24">
        <v>169</v>
      </c>
      <c r="C265" s="28" t="s">
        <v>347</v>
      </c>
      <c r="D265" s="28" t="s">
        <v>421</v>
      </c>
      <c r="E265" s="24">
        <v>0</v>
      </c>
      <c r="F265" s="44">
        <v>0</v>
      </c>
      <c r="G265" s="12"/>
      <c r="H265" s="12"/>
      <c r="J265" s="36"/>
      <c r="K265" s="36"/>
      <c r="L265" s="42"/>
      <c r="M265" s="42"/>
      <c r="N265" s="42"/>
      <c r="O265" s="42"/>
      <c r="P265" s="47"/>
      <c r="Q265" s="42"/>
      <c r="R265" s="30"/>
      <c r="S265" s="67"/>
      <c r="T265" s="68"/>
      <c r="U265" s="30"/>
      <c r="V265" s="34"/>
      <c r="W265" s="34"/>
    </row>
    <row r="266" spans="1:32" ht="13.5" thickBot="1" x14ac:dyDescent="0.25">
      <c r="A266" s="24">
        <v>41</v>
      </c>
      <c r="B266" s="24">
        <v>169</v>
      </c>
      <c r="C266" s="28" t="s">
        <v>347</v>
      </c>
      <c r="D266" s="28" t="s">
        <v>139</v>
      </c>
      <c r="E266" s="24">
        <v>0</v>
      </c>
      <c r="F266" s="44">
        <v>0</v>
      </c>
      <c r="G266" s="12"/>
      <c r="H266" s="12"/>
      <c r="J266" s="43"/>
      <c r="K266" s="43"/>
      <c r="L266" s="42"/>
      <c r="M266" s="42"/>
      <c r="N266" s="42"/>
      <c r="O266" s="34"/>
      <c r="P266" s="34"/>
      <c r="Q266" s="42"/>
      <c r="R266" s="30"/>
      <c r="S266" s="68"/>
      <c r="T266" s="67"/>
      <c r="U266" s="30"/>
    </row>
    <row r="267" spans="1:32" ht="13.5" thickBot="1" x14ac:dyDescent="0.25">
      <c r="A267" s="24">
        <v>41</v>
      </c>
      <c r="B267" s="24">
        <v>70</v>
      </c>
      <c r="C267" s="28" t="s">
        <v>549</v>
      </c>
      <c r="D267" s="28" t="s">
        <v>548</v>
      </c>
      <c r="E267" s="24">
        <v>0</v>
      </c>
      <c r="F267" s="44">
        <v>0</v>
      </c>
      <c r="G267" s="12"/>
      <c r="H267" s="12"/>
      <c r="J267" s="43"/>
      <c r="K267" s="43"/>
      <c r="L267" s="34"/>
      <c r="M267" s="42"/>
      <c r="N267" s="42"/>
      <c r="O267" s="42"/>
      <c r="P267" s="40"/>
      <c r="Q267" s="42"/>
      <c r="R267" s="30"/>
      <c r="S267" s="68"/>
      <c r="T267" s="67"/>
      <c r="U267" s="30"/>
      <c r="V267" s="30"/>
      <c r="W267" s="30"/>
      <c r="Y267" s="30"/>
      <c r="Z267" s="30"/>
    </row>
    <row r="268" spans="1:32" ht="13.5" thickBot="1" x14ac:dyDescent="0.25">
      <c r="A268" s="24">
        <v>41</v>
      </c>
      <c r="B268" s="24">
        <v>169</v>
      </c>
      <c r="C268" s="28" t="s">
        <v>383</v>
      </c>
      <c r="D268" s="28" t="s">
        <v>384</v>
      </c>
      <c r="E268" s="24">
        <v>0</v>
      </c>
      <c r="F268" s="44">
        <v>0</v>
      </c>
      <c r="G268" s="12"/>
      <c r="H268" s="12"/>
      <c r="J268" s="43"/>
      <c r="K268" s="43"/>
      <c r="L268" s="42"/>
      <c r="M268" s="42"/>
      <c r="N268" s="42"/>
      <c r="O268" s="34"/>
      <c r="P268" s="43"/>
      <c r="Q268" s="42"/>
      <c r="R268" s="30"/>
      <c r="S268" s="68"/>
      <c r="T268" s="68"/>
      <c r="U268" s="30"/>
      <c r="Z268" s="45"/>
    </row>
    <row r="269" spans="1:32" ht="13.5" thickBot="1" x14ac:dyDescent="0.25">
      <c r="A269" s="24">
        <v>41</v>
      </c>
      <c r="B269" s="24">
        <v>119</v>
      </c>
      <c r="C269" s="28" t="s">
        <v>320</v>
      </c>
      <c r="D269" s="28" t="s">
        <v>317</v>
      </c>
      <c r="E269" s="24">
        <v>0</v>
      </c>
      <c r="F269" s="44">
        <v>0</v>
      </c>
      <c r="G269" s="12"/>
      <c r="H269" s="12"/>
      <c r="J269" s="42"/>
      <c r="K269" s="42"/>
      <c r="L269" s="34"/>
      <c r="M269" s="42"/>
      <c r="N269" s="42"/>
      <c r="O269" s="34"/>
      <c r="P269" s="34"/>
      <c r="Q269" s="42"/>
      <c r="R269" s="30"/>
      <c r="S269" s="67"/>
      <c r="T269" s="67"/>
      <c r="U269" s="30"/>
    </row>
    <row r="270" spans="1:32" ht="13.5" thickBot="1" x14ac:dyDescent="0.25">
      <c r="A270" s="24">
        <v>41</v>
      </c>
      <c r="B270" s="24">
        <v>169</v>
      </c>
      <c r="C270" s="28" t="s">
        <v>544</v>
      </c>
      <c r="D270" s="28" t="s">
        <v>545</v>
      </c>
      <c r="E270" s="24">
        <v>0</v>
      </c>
      <c r="F270" s="44">
        <v>0</v>
      </c>
      <c r="G270" s="12"/>
      <c r="H270" s="12"/>
      <c r="J270" s="43"/>
      <c r="K270" s="43"/>
      <c r="L270" s="34"/>
      <c r="M270" s="42"/>
      <c r="N270" s="42"/>
      <c r="O270" s="42"/>
      <c r="P270" s="35"/>
      <c r="Q270" s="42"/>
      <c r="R270" s="46"/>
      <c r="S270" s="67"/>
      <c r="T270" s="67"/>
      <c r="U270" s="30"/>
      <c r="V270" s="30"/>
      <c r="W270" s="30"/>
    </row>
    <row r="271" spans="1:32" ht="13.5" thickBot="1" x14ac:dyDescent="0.25">
      <c r="A271" s="24">
        <v>41</v>
      </c>
      <c r="B271" s="24">
        <v>93</v>
      </c>
      <c r="C271" s="39" t="s">
        <v>97</v>
      </c>
      <c r="D271" s="39" t="s">
        <v>9</v>
      </c>
      <c r="E271" s="24">
        <v>0</v>
      </c>
      <c r="F271" s="44">
        <v>0</v>
      </c>
      <c r="G271" s="12"/>
      <c r="H271" s="12"/>
      <c r="J271" s="43"/>
      <c r="K271" s="43"/>
      <c r="L271" s="42"/>
      <c r="M271" s="42"/>
      <c r="N271" s="42"/>
      <c r="O271" s="34"/>
      <c r="P271" s="47"/>
      <c r="Q271" s="42"/>
      <c r="R271" s="30"/>
      <c r="S271" s="67"/>
      <c r="T271" s="67"/>
      <c r="U271" s="30"/>
      <c r="V271" s="45"/>
    </row>
    <row r="272" spans="1:32" ht="13.5" thickBot="1" x14ac:dyDescent="0.25">
      <c r="A272" s="24">
        <v>41</v>
      </c>
      <c r="B272" s="24">
        <v>169</v>
      </c>
      <c r="C272" s="28" t="s">
        <v>588</v>
      </c>
      <c r="D272" s="28" t="s">
        <v>589</v>
      </c>
      <c r="E272" s="24">
        <v>0</v>
      </c>
      <c r="F272" s="44">
        <v>0</v>
      </c>
      <c r="G272" s="12"/>
      <c r="H272" s="12"/>
      <c r="J272" s="36"/>
      <c r="K272" s="36"/>
      <c r="L272" s="34"/>
      <c r="M272" s="42"/>
      <c r="N272" s="42"/>
      <c r="O272" s="42"/>
      <c r="P272" s="35"/>
      <c r="Q272" s="42"/>
      <c r="R272" s="30"/>
      <c r="S272" s="67"/>
      <c r="T272" s="67"/>
      <c r="U272" s="30"/>
      <c r="V272" s="30"/>
      <c r="W272" s="30"/>
    </row>
    <row r="273" spans="1:32" ht="13.5" thickBot="1" x14ac:dyDescent="0.25">
      <c r="A273" s="24">
        <v>41</v>
      </c>
      <c r="B273" s="24">
        <v>169</v>
      </c>
      <c r="C273" s="28" t="s">
        <v>228</v>
      </c>
      <c r="D273" s="28" t="s">
        <v>32</v>
      </c>
      <c r="E273" s="24">
        <v>0</v>
      </c>
      <c r="F273" s="44">
        <v>0</v>
      </c>
      <c r="G273" s="12"/>
      <c r="H273" s="12"/>
      <c r="J273" s="42"/>
      <c r="K273" s="42"/>
      <c r="L273" s="34"/>
      <c r="M273" s="42"/>
      <c r="N273" s="42"/>
      <c r="O273" s="42"/>
      <c r="P273" s="35"/>
      <c r="Q273" s="42"/>
      <c r="R273" s="30"/>
      <c r="S273" s="67"/>
      <c r="T273" s="67"/>
      <c r="U273" s="30"/>
      <c r="V273" s="30"/>
      <c r="W273" s="30"/>
    </row>
    <row r="274" spans="1:32" ht="13.5" thickBot="1" x14ac:dyDescent="0.25">
      <c r="A274" s="24">
        <v>41</v>
      </c>
      <c r="B274" s="24">
        <v>169</v>
      </c>
      <c r="C274" s="28" t="s">
        <v>164</v>
      </c>
      <c r="D274" s="28" t="s">
        <v>9</v>
      </c>
      <c r="E274" s="24">
        <v>0</v>
      </c>
      <c r="F274" s="44">
        <v>0</v>
      </c>
      <c r="G274" s="12"/>
      <c r="H274" s="12"/>
      <c r="J274" s="43"/>
      <c r="K274" s="43"/>
      <c r="L274" s="48"/>
      <c r="M274" s="42"/>
      <c r="N274" s="42"/>
      <c r="O274" s="42"/>
      <c r="P274" s="46"/>
      <c r="Q274" s="42"/>
      <c r="R274" s="30"/>
      <c r="S274" s="67"/>
      <c r="T274" s="67"/>
      <c r="U274" s="30"/>
      <c r="V274" s="30"/>
      <c r="W274" s="46"/>
      <c r="X274" s="42"/>
      <c r="Y274" s="42"/>
      <c r="Z274" s="42"/>
      <c r="AA274" s="43"/>
      <c r="AB274" s="43"/>
      <c r="AC274" s="43"/>
      <c r="AD274" s="43"/>
      <c r="AE274" s="43"/>
      <c r="AF274" s="43"/>
    </row>
    <row r="275" spans="1:32" ht="13.5" thickBot="1" x14ac:dyDescent="0.25">
      <c r="A275" s="24">
        <v>41</v>
      </c>
      <c r="B275" s="24">
        <v>169</v>
      </c>
      <c r="C275" s="28" t="s">
        <v>246</v>
      </c>
      <c r="D275" s="28" t="s">
        <v>217</v>
      </c>
      <c r="E275" s="24">
        <v>0</v>
      </c>
      <c r="F275" s="44">
        <v>0</v>
      </c>
      <c r="G275" s="12"/>
      <c r="H275" s="12"/>
      <c r="J275" s="42"/>
      <c r="K275" s="42"/>
      <c r="L275" s="42"/>
      <c r="M275" s="42"/>
      <c r="N275" s="42"/>
      <c r="O275" s="34"/>
      <c r="P275" s="43"/>
      <c r="Q275" s="42"/>
      <c r="R275" s="30"/>
      <c r="S275" s="68"/>
      <c r="T275" s="68"/>
      <c r="U275" s="30"/>
      <c r="W275" s="45"/>
    </row>
    <row r="276" spans="1:32" ht="13.5" thickBot="1" x14ac:dyDescent="0.25">
      <c r="A276" s="24">
        <v>41</v>
      </c>
      <c r="B276" s="24">
        <v>169</v>
      </c>
      <c r="C276" s="12" t="s">
        <v>236</v>
      </c>
      <c r="D276" s="12" t="s">
        <v>237</v>
      </c>
      <c r="E276" s="24">
        <v>0</v>
      </c>
      <c r="F276" s="44">
        <v>0</v>
      </c>
      <c r="G276" s="12"/>
      <c r="H276" s="12"/>
      <c r="J276" s="43"/>
      <c r="K276" s="43"/>
      <c r="L276" s="42"/>
      <c r="M276" s="42"/>
      <c r="N276" s="42"/>
      <c r="O276" s="42"/>
      <c r="P276" s="46"/>
      <c r="Q276" s="42"/>
      <c r="R276" s="30"/>
      <c r="S276" s="67"/>
      <c r="T276" s="67"/>
      <c r="U276" s="30"/>
    </row>
    <row r="277" spans="1:32" ht="13.5" thickBot="1" x14ac:dyDescent="0.25">
      <c r="A277" s="24">
        <v>41</v>
      </c>
      <c r="B277" s="24">
        <v>169</v>
      </c>
      <c r="C277" s="28" t="s">
        <v>240</v>
      </c>
      <c r="D277" s="28" t="s">
        <v>16</v>
      </c>
      <c r="E277" s="24">
        <v>0</v>
      </c>
      <c r="F277" s="44">
        <v>0</v>
      </c>
      <c r="G277" s="12"/>
      <c r="H277" s="12"/>
      <c r="J277" s="43"/>
      <c r="K277" s="43"/>
      <c r="L277" s="34"/>
      <c r="M277" s="42"/>
      <c r="N277" s="42"/>
      <c r="O277" s="42"/>
      <c r="P277" s="64"/>
      <c r="Q277" s="42"/>
      <c r="R277" s="30"/>
      <c r="S277" s="67"/>
      <c r="T277" s="67"/>
      <c r="U277" s="30"/>
      <c r="V277" s="30"/>
      <c r="W277" s="30"/>
    </row>
    <row r="278" spans="1:32" ht="13.5" thickBot="1" x14ac:dyDescent="0.25">
      <c r="A278" s="24">
        <v>41</v>
      </c>
      <c r="B278" s="24">
        <v>24</v>
      </c>
      <c r="C278" s="28" t="s">
        <v>248</v>
      </c>
      <c r="D278" s="28" t="s">
        <v>59</v>
      </c>
      <c r="E278" s="24">
        <v>0</v>
      </c>
      <c r="F278" s="44">
        <v>0</v>
      </c>
      <c r="G278" s="12"/>
      <c r="H278" s="12"/>
      <c r="J278" s="42"/>
      <c r="K278" s="42"/>
      <c r="L278" s="42"/>
      <c r="M278" s="42"/>
      <c r="N278" s="42"/>
      <c r="O278" s="34"/>
      <c r="P278" s="46"/>
      <c r="Q278" s="42"/>
      <c r="R278" s="46"/>
      <c r="S278" s="68"/>
      <c r="T278" s="68"/>
      <c r="U278" s="60"/>
      <c r="V278" s="42"/>
      <c r="W278" s="42"/>
      <c r="X278" s="42"/>
      <c r="Y278" s="42"/>
      <c r="Z278" s="42"/>
    </row>
    <row r="279" spans="1:32" ht="13.5" thickBot="1" x14ac:dyDescent="0.25">
      <c r="A279" s="24">
        <v>41</v>
      </c>
      <c r="B279" s="24">
        <v>169</v>
      </c>
      <c r="C279" s="28" t="s">
        <v>235</v>
      </c>
      <c r="D279" s="28" t="s">
        <v>11</v>
      </c>
      <c r="E279" s="24">
        <v>0</v>
      </c>
      <c r="F279" s="44">
        <v>0</v>
      </c>
      <c r="G279" s="12"/>
      <c r="H279" s="12"/>
      <c r="J279" s="43"/>
      <c r="K279" s="43"/>
      <c r="L279" s="34"/>
      <c r="M279" s="42"/>
      <c r="N279" s="42"/>
      <c r="O279" s="42"/>
      <c r="P279" s="35"/>
      <c r="Q279" s="42"/>
      <c r="R279" s="30"/>
      <c r="S279" s="67"/>
      <c r="T279" s="67"/>
      <c r="U279" s="30"/>
      <c r="V279" s="30"/>
      <c r="W279" s="30"/>
    </row>
    <row r="280" spans="1:32" ht="13.5" thickBot="1" x14ac:dyDescent="0.25">
      <c r="A280" s="24">
        <v>41</v>
      </c>
      <c r="B280" s="24">
        <v>169</v>
      </c>
      <c r="C280" s="28" t="s">
        <v>551</v>
      </c>
      <c r="D280" s="28" t="s">
        <v>552</v>
      </c>
      <c r="E280" s="24">
        <v>0</v>
      </c>
      <c r="F280" s="44">
        <v>0</v>
      </c>
      <c r="G280" s="12"/>
      <c r="H280" s="12"/>
      <c r="J280" s="43"/>
      <c r="K280" s="43"/>
      <c r="L280" s="34"/>
      <c r="M280" s="42"/>
      <c r="N280" s="42"/>
      <c r="O280" s="42"/>
      <c r="P280" s="35"/>
      <c r="Q280" s="42"/>
      <c r="R280" s="30"/>
      <c r="S280" s="68"/>
      <c r="T280" s="68"/>
      <c r="U280" s="30"/>
      <c r="V280" s="30"/>
      <c r="W280" s="30"/>
    </row>
    <row r="281" spans="1:32" ht="13.5" thickBot="1" x14ac:dyDescent="0.25">
      <c r="A281" s="24">
        <v>41</v>
      </c>
      <c r="B281" s="24">
        <v>140</v>
      </c>
      <c r="C281" s="39" t="s">
        <v>103</v>
      </c>
      <c r="D281" s="39" t="s">
        <v>18</v>
      </c>
      <c r="E281" s="24">
        <v>0</v>
      </c>
      <c r="F281" s="44">
        <v>0</v>
      </c>
      <c r="G281" s="12"/>
      <c r="H281" s="12"/>
      <c r="J281" s="43"/>
      <c r="K281" s="43"/>
      <c r="L281" s="42"/>
      <c r="M281" s="42"/>
      <c r="N281" s="42"/>
      <c r="O281" s="34"/>
      <c r="P281" s="34"/>
      <c r="Q281" s="42"/>
      <c r="R281" s="30"/>
      <c r="S281" s="67"/>
      <c r="T281" s="68"/>
      <c r="U281" s="30"/>
    </row>
    <row r="282" spans="1:32" ht="13.5" thickBot="1" x14ac:dyDescent="0.25">
      <c r="A282" s="24">
        <v>41</v>
      </c>
      <c r="B282" s="24">
        <v>169</v>
      </c>
      <c r="C282" s="28" t="s">
        <v>642</v>
      </c>
      <c r="D282" s="28" t="s">
        <v>643</v>
      </c>
      <c r="E282" s="24">
        <v>0</v>
      </c>
      <c r="F282" s="44">
        <v>0</v>
      </c>
      <c r="G282" s="12"/>
      <c r="H282" s="12"/>
      <c r="J282" s="43"/>
      <c r="K282" s="43"/>
      <c r="L282" s="34"/>
      <c r="M282" s="42"/>
      <c r="N282" s="42"/>
      <c r="O282" s="34"/>
      <c r="P282" s="46"/>
      <c r="Q282" s="42"/>
      <c r="R282" s="30"/>
      <c r="S282" s="67"/>
      <c r="T282" s="67"/>
      <c r="U282" s="30"/>
    </row>
    <row r="283" spans="1:32" ht="13.5" thickBot="1" x14ac:dyDescent="0.25">
      <c r="A283" s="24">
        <v>41</v>
      </c>
      <c r="B283" s="24">
        <v>169</v>
      </c>
      <c r="C283" s="28" t="s">
        <v>333</v>
      </c>
      <c r="D283" s="28" t="s">
        <v>20</v>
      </c>
      <c r="E283" s="24">
        <v>0</v>
      </c>
      <c r="F283" s="44">
        <v>0</v>
      </c>
      <c r="G283" s="12"/>
      <c r="H283" s="12"/>
      <c r="J283" s="34"/>
      <c r="K283" s="34"/>
      <c r="L283" s="42"/>
      <c r="M283" s="42"/>
      <c r="N283" s="42"/>
      <c r="O283" s="42"/>
      <c r="P283" s="35"/>
      <c r="Q283" s="42"/>
      <c r="R283" s="30"/>
      <c r="S283" s="67"/>
      <c r="T283" s="67"/>
      <c r="U283" s="30"/>
      <c r="V283" s="30"/>
      <c r="W283" s="30"/>
    </row>
    <row r="284" spans="1:32" ht="13.5" thickBot="1" x14ac:dyDescent="0.25">
      <c r="A284" s="24">
        <v>41</v>
      </c>
      <c r="B284" s="24">
        <v>169</v>
      </c>
      <c r="C284" s="28" t="s">
        <v>348</v>
      </c>
      <c r="D284" s="28" t="s">
        <v>349</v>
      </c>
      <c r="E284" s="24">
        <v>0</v>
      </c>
      <c r="F284" s="44">
        <v>0</v>
      </c>
      <c r="G284" s="12"/>
      <c r="H284" s="12"/>
      <c r="J284" s="43"/>
      <c r="K284" s="43"/>
      <c r="L284" s="34"/>
      <c r="M284" s="42"/>
      <c r="N284" s="42"/>
      <c r="O284" s="42"/>
      <c r="P284" s="35"/>
      <c r="Q284" s="42"/>
      <c r="R284" s="46"/>
      <c r="S284" s="67"/>
      <c r="T284" s="67"/>
      <c r="U284" s="30"/>
      <c r="V284" s="30"/>
      <c r="W284" s="30"/>
    </row>
    <row r="285" spans="1:32" ht="13.5" thickBot="1" x14ac:dyDescent="0.25">
      <c r="A285" s="24">
        <v>41</v>
      </c>
      <c r="B285" s="24">
        <v>166</v>
      </c>
      <c r="C285" s="28" t="s">
        <v>260</v>
      </c>
      <c r="D285" s="28" t="s">
        <v>210</v>
      </c>
      <c r="E285" s="24">
        <v>0</v>
      </c>
      <c r="F285" s="44">
        <v>0</v>
      </c>
      <c r="G285" s="12"/>
      <c r="H285" s="12"/>
      <c r="J285" s="34"/>
      <c r="K285" s="34"/>
      <c r="L285" s="42"/>
      <c r="M285" s="42"/>
      <c r="N285" s="42"/>
      <c r="O285" s="42"/>
      <c r="P285" s="34"/>
      <c r="Q285" s="42"/>
      <c r="R285" s="30"/>
      <c r="S285" s="67"/>
      <c r="T285" s="68"/>
      <c r="U285" s="30"/>
    </row>
    <row r="286" spans="1:32" ht="13.5" thickBot="1" x14ac:dyDescent="0.25">
      <c r="A286" s="24">
        <v>41</v>
      </c>
      <c r="B286" s="24">
        <v>169</v>
      </c>
      <c r="C286" s="28" t="s">
        <v>511</v>
      </c>
      <c r="D286" s="28" t="s">
        <v>512</v>
      </c>
      <c r="E286" s="24">
        <v>0</v>
      </c>
      <c r="F286" s="44">
        <v>0</v>
      </c>
      <c r="G286" s="12"/>
      <c r="H286" s="12"/>
      <c r="J286" s="43"/>
      <c r="K286" s="43"/>
      <c r="L286" s="42"/>
      <c r="M286" s="42"/>
      <c r="N286" s="42"/>
      <c r="O286" s="42"/>
      <c r="P286" s="47"/>
      <c r="Q286" s="42"/>
      <c r="R286" s="30"/>
      <c r="S286" s="68"/>
      <c r="T286" s="68"/>
      <c r="U286" s="30"/>
      <c r="V286" s="34"/>
      <c r="W286" s="42"/>
      <c r="Z286" s="45"/>
      <c r="AD286" s="45"/>
      <c r="AE286" s="45"/>
      <c r="AF286" s="45"/>
    </row>
    <row r="287" spans="1:32" ht="13.5" thickBot="1" x14ac:dyDescent="0.25">
      <c r="A287" s="24">
        <v>41</v>
      </c>
      <c r="B287" s="24">
        <v>169</v>
      </c>
      <c r="C287" s="27" t="s">
        <v>54</v>
      </c>
      <c r="D287" s="27" t="s">
        <v>1</v>
      </c>
      <c r="E287" s="24">
        <v>0</v>
      </c>
      <c r="F287" s="44">
        <v>0</v>
      </c>
      <c r="G287" s="12"/>
      <c r="H287" s="12"/>
      <c r="J287" s="43"/>
      <c r="K287" s="43"/>
      <c r="L287" s="48"/>
      <c r="M287" s="42"/>
      <c r="N287" s="42"/>
      <c r="O287" s="42"/>
      <c r="P287" s="40"/>
      <c r="Q287" s="42"/>
      <c r="R287" s="30"/>
      <c r="S287" s="68"/>
      <c r="T287" s="68"/>
      <c r="U287" s="30"/>
      <c r="V287" s="30"/>
      <c r="W287" s="30"/>
    </row>
    <row r="288" spans="1:32" ht="13.5" thickBot="1" x14ac:dyDescent="0.25">
      <c r="A288" s="24">
        <v>41</v>
      </c>
      <c r="B288" s="24">
        <v>169</v>
      </c>
      <c r="C288" s="27" t="s">
        <v>54</v>
      </c>
      <c r="D288" s="27" t="s">
        <v>31</v>
      </c>
      <c r="E288" s="24">
        <v>0</v>
      </c>
      <c r="F288" s="44">
        <v>0</v>
      </c>
      <c r="G288" s="12"/>
      <c r="H288" s="12"/>
      <c r="J288" s="43"/>
      <c r="K288" s="43"/>
      <c r="L288" s="42"/>
      <c r="M288" s="42"/>
      <c r="N288" s="42"/>
      <c r="O288" s="42"/>
      <c r="P288" s="35"/>
      <c r="Q288" s="42"/>
      <c r="R288" s="30"/>
      <c r="S288" s="67"/>
      <c r="T288" s="68"/>
      <c r="U288" s="30"/>
    </row>
    <row r="289" spans="1:32" ht="13.5" thickBot="1" x14ac:dyDescent="0.25">
      <c r="A289" s="24">
        <v>41</v>
      </c>
      <c r="B289" s="24">
        <v>160</v>
      </c>
      <c r="C289" s="28" t="s">
        <v>450</v>
      </c>
      <c r="D289" s="28" t="s">
        <v>451</v>
      </c>
      <c r="E289" s="24">
        <v>0</v>
      </c>
      <c r="F289" s="44">
        <v>0</v>
      </c>
      <c r="G289" s="12"/>
      <c r="H289" s="12"/>
      <c r="J289" s="34"/>
      <c r="K289" s="34"/>
      <c r="L289" s="42"/>
      <c r="M289" s="42"/>
      <c r="N289" s="42"/>
      <c r="O289" s="34"/>
      <c r="P289" s="47"/>
      <c r="Q289" s="42"/>
      <c r="R289" s="30"/>
      <c r="S289" s="67"/>
      <c r="T289" s="67"/>
      <c r="U289" s="30"/>
    </row>
    <row r="290" spans="1:32" ht="13.5" thickBot="1" x14ac:dyDescent="0.25">
      <c r="A290" s="24">
        <v>41</v>
      </c>
      <c r="B290" s="24">
        <v>169</v>
      </c>
      <c r="C290" s="27" t="s">
        <v>8</v>
      </c>
      <c r="D290" s="27" t="s">
        <v>9</v>
      </c>
      <c r="E290" s="24">
        <v>0</v>
      </c>
      <c r="F290" s="44">
        <v>0</v>
      </c>
      <c r="G290" s="12"/>
      <c r="H290" s="12"/>
      <c r="J290" s="43"/>
      <c r="K290" s="43"/>
      <c r="L290" s="42"/>
      <c r="M290" s="42"/>
      <c r="N290" s="42"/>
      <c r="O290" s="42"/>
      <c r="P290" s="34"/>
      <c r="Q290" s="42"/>
      <c r="R290" s="30"/>
      <c r="S290" s="68"/>
      <c r="T290" s="67"/>
      <c r="U290" s="30"/>
      <c r="Y290" s="30"/>
      <c r="Z290" s="30"/>
    </row>
    <row r="291" spans="1:32" ht="13.5" thickBot="1" x14ac:dyDescent="0.25">
      <c r="A291" s="24">
        <v>41</v>
      </c>
      <c r="B291" s="24">
        <v>44</v>
      </c>
      <c r="C291" s="28" t="s">
        <v>428</v>
      </c>
      <c r="D291" s="28" t="s">
        <v>329</v>
      </c>
      <c r="E291" s="24">
        <v>0</v>
      </c>
      <c r="F291" s="44">
        <v>0</v>
      </c>
      <c r="G291" s="12"/>
      <c r="H291" s="12"/>
      <c r="J291" s="34"/>
      <c r="K291" s="34"/>
      <c r="L291" s="34"/>
      <c r="M291" s="42"/>
      <c r="N291" s="42"/>
      <c r="O291" s="42"/>
      <c r="P291" s="35"/>
      <c r="Q291" s="42"/>
      <c r="R291" s="30"/>
      <c r="S291" s="67"/>
      <c r="T291" s="67"/>
      <c r="U291" s="30"/>
      <c r="V291" s="30"/>
      <c r="W291" s="30"/>
    </row>
    <row r="292" spans="1:32" ht="13.5" thickBot="1" x14ac:dyDescent="0.25">
      <c r="A292" s="24">
        <v>41</v>
      </c>
      <c r="B292" s="24">
        <v>53</v>
      </c>
      <c r="C292" s="28" t="s">
        <v>289</v>
      </c>
      <c r="D292" s="28" t="s">
        <v>290</v>
      </c>
      <c r="E292" s="24">
        <v>0</v>
      </c>
      <c r="F292" s="44">
        <v>0</v>
      </c>
      <c r="G292" s="12"/>
      <c r="H292" s="12"/>
      <c r="J292" s="34"/>
      <c r="K292" s="34"/>
      <c r="L292" s="42"/>
      <c r="M292" s="42"/>
      <c r="N292" s="42"/>
      <c r="O292" s="34"/>
      <c r="P292" s="47"/>
      <c r="Q292" s="42"/>
      <c r="R292" s="30"/>
      <c r="S292" s="67"/>
      <c r="T292" s="67"/>
      <c r="U292" s="30"/>
    </row>
    <row r="293" spans="1:32" ht="13.5" thickBot="1" x14ac:dyDescent="0.25">
      <c r="A293" s="24">
        <v>41</v>
      </c>
      <c r="B293" s="24">
        <v>167</v>
      </c>
      <c r="C293" s="12" t="s">
        <v>662</v>
      </c>
      <c r="D293" s="12" t="s">
        <v>68</v>
      </c>
      <c r="E293" s="24">
        <v>0</v>
      </c>
      <c r="F293" s="44">
        <v>0</v>
      </c>
      <c r="G293" s="12"/>
      <c r="H293" s="12"/>
      <c r="J293" s="43"/>
      <c r="K293" s="43"/>
      <c r="L293" s="42"/>
      <c r="M293" s="42"/>
      <c r="N293" s="42"/>
      <c r="O293" s="42"/>
      <c r="P293" s="40"/>
      <c r="Q293" s="42"/>
      <c r="R293" s="30"/>
      <c r="S293" s="68"/>
      <c r="T293" s="67"/>
      <c r="U293" s="30"/>
    </row>
    <row r="294" spans="1:32" ht="13.5" thickBot="1" x14ac:dyDescent="0.25">
      <c r="A294" s="24">
        <v>41</v>
      </c>
      <c r="B294" s="24">
        <v>169</v>
      </c>
      <c r="C294" s="28" t="s">
        <v>546</v>
      </c>
      <c r="D294" s="28" t="s">
        <v>232</v>
      </c>
      <c r="E294" s="24">
        <v>0</v>
      </c>
      <c r="F294" s="44">
        <v>0</v>
      </c>
      <c r="G294" s="12"/>
      <c r="H294" s="12"/>
      <c r="J294" s="34"/>
      <c r="K294" s="34"/>
      <c r="L294" s="42"/>
      <c r="M294" s="42"/>
      <c r="N294" s="42"/>
      <c r="O294" s="42"/>
      <c r="P294" s="35"/>
      <c r="Q294" s="42"/>
      <c r="R294" s="30"/>
      <c r="S294" s="67"/>
      <c r="T294" s="68"/>
      <c r="U294" s="30"/>
    </row>
    <row r="295" spans="1:32" ht="13.5" thickBot="1" x14ac:dyDescent="0.25">
      <c r="A295" s="24">
        <v>41</v>
      </c>
      <c r="B295" s="24">
        <v>169</v>
      </c>
      <c r="C295" s="28" t="s">
        <v>209</v>
      </c>
      <c r="D295" s="28" t="s">
        <v>11</v>
      </c>
      <c r="E295" s="24">
        <v>0</v>
      </c>
      <c r="F295" s="44">
        <v>0</v>
      </c>
      <c r="G295" s="12"/>
      <c r="H295" s="12"/>
      <c r="J295" s="34"/>
      <c r="K295" s="34"/>
      <c r="L295" s="42"/>
      <c r="M295" s="42"/>
      <c r="N295" s="42"/>
      <c r="O295" s="42"/>
      <c r="P295" s="43"/>
      <c r="Q295" s="42"/>
      <c r="R295" s="30"/>
      <c r="S295" s="67"/>
      <c r="T295" s="67"/>
      <c r="U295" s="30"/>
      <c r="AB295" s="45"/>
      <c r="AC295" s="45"/>
      <c r="AD295" s="45"/>
      <c r="AE295" s="45"/>
      <c r="AF295" s="45"/>
    </row>
    <row r="296" spans="1:32" ht="13.5" thickBot="1" x14ac:dyDescent="0.25">
      <c r="A296" s="24">
        <v>41</v>
      </c>
      <c r="B296" s="24">
        <v>169</v>
      </c>
      <c r="C296" t="s">
        <v>70</v>
      </c>
      <c r="D296" t="s">
        <v>22</v>
      </c>
      <c r="E296" s="24">
        <v>0</v>
      </c>
      <c r="F296" s="44">
        <v>0</v>
      </c>
      <c r="G296" s="12"/>
      <c r="H296" s="12"/>
      <c r="J296" s="43"/>
      <c r="K296" s="43"/>
      <c r="L296" s="42"/>
      <c r="M296" s="42"/>
      <c r="N296" s="42"/>
      <c r="O296" s="42"/>
      <c r="P296" s="35"/>
      <c r="Q296" s="42"/>
      <c r="R296" s="30"/>
      <c r="S296" s="67"/>
      <c r="T296" s="67"/>
      <c r="U296" s="30"/>
    </row>
    <row r="297" spans="1:32" ht="13.5" thickBot="1" x14ac:dyDescent="0.25">
      <c r="A297" s="24">
        <v>41</v>
      </c>
      <c r="B297" s="24">
        <v>160</v>
      </c>
      <c r="C297" s="28" t="s">
        <v>378</v>
      </c>
      <c r="D297" s="28" t="s">
        <v>379</v>
      </c>
      <c r="E297" s="24">
        <v>0</v>
      </c>
      <c r="F297" s="44">
        <v>0</v>
      </c>
      <c r="G297" s="12"/>
      <c r="H297" s="12"/>
      <c r="J297" s="34"/>
      <c r="K297" s="34"/>
      <c r="L297" s="42"/>
      <c r="M297" s="42"/>
      <c r="N297" s="42"/>
      <c r="O297" s="34"/>
      <c r="P297" s="47"/>
      <c r="Q297" s="42"/>
      <c r="R297" s="30"/>
      <c r="S297" s="68"/>
      <c r="T297" s="67"/>
      <c r="U297" s="30"/>
    </row>
    <row r="298" spans="1:32" ht="13.5" thickBot="1" x14ac:dyDescent="0.25">
      <c r="A298" s="24">
        <v>41</v>
      </c>
      <c r="B298" s="24">
        <v>80</v>
      </c>
      <c r="C298" s="39" t="s">
        <v>99</v>
      </c>
      <c r="D298" s="39" t="s">
        <v>33</v>
      </c>
      <c r="E298" s="24">
        <v>0</v>
      </c>
      <c r="F298" s="44">
        <v>0</v>
      </c>
      <c r="G298" s="12"/>
      <c r="H298" s="12"/>
      <c r="J298" s="43"/>
      <c r="K298" s="43"/>
      <c r="L298" s="42"/>
      <c r="M298" s="42"/>
      <c r="N298" s="42"/>
      <c r="O298" s="34"/>
      <c r="P298" s="47"/>
      <c r="Q298" s="42"/>
      <c r="R298" s="30"/>
      <c r="S298" s="68"/>
      <c r="T298" s="68"/>
      <c r="U298" s="30"/>
    </row>
    <row r="299" spans="1:32" ht="13.5" thickBot="1" x14ac:dyDescent="0.25">
      <c r="A299" s="24">
        <v>41</v>
      </c>
      <c r="B299" s="24">
        <v>169</v>
      </c>
      <c r="C299" s="28" t="s">
        <v>33</v>
      </c>
      <c r="D299" s="28" t="s">
        <v>140</v>
      </c>
      <c r="E299" s="24">
        <v>0</v>
      </c>
      <c r="F299" s="44">
        <v>0</v>
      </c>
      <c r="G299" s="12"/>
      <c r="H299" s="12"/>
      <c r="J299" s="34"/>
      <c r="K299" s="34"/>
      <c r="L299" s="42"/>
      <c r="M299" s="42"/>
      <c r="N299" s="42"/>
      <c r="O299" s="34"/>
      <c r="P299" s="47"/>
      <c r="Q299" s="42"/>
      <c r="R299" s="30"/>
      <c r="S299" s="68"/>
      <c r="T299" s="67"/>
      <c r="U299" s="30"/>
    </row>
    <row r="300" spans="1:32" ht="13.5" thickBot="1" x14ac:dyDescent="0.25">
      <c r="A300" s="24">
        <v>41</v>
      </c>
      <c r="B300" s="24">
        <v>169</v>
      </c>
      <c r="C300" s="12" t="s">
        <v>33</v>
      </c>
      <c r="D300" s="12" t="s">
        <v>73</v>
      </c>
      <c r="E300" s="24">
        <v>0</v>
      </c>
      <c r="F300" s="44">
        <v>0</v>
      </c>
      <c r="G300" s="12"/>
      <c r="H300" s="12"/>
      <c r="J300" s="34"/>
      <c r="K300" s="34"/>
      <c r="L300" s="42"/>
      <c r="M300" s="42"/>
      <c r="N300" s="42"/>
      <c r="O300" s="34"/>
      <c r="P300" s="43"/>
      <c r="Q300" s="42"/>
      <c r="R300" s="30"/>
      <c r="S300" s="68"/>
      <c r="T300" s="68"/>
      <c r="U300" s="30"/>
    </row>
    <row r="301" spans="1:32" ht="13.5" thickBot="1" x14ac:dyDescent="0.25">
      <c r="A301" s="24">
        <v>41</v>
      </c>
      <c r="B301" s="24">
        <v>106</v>
      </c>
      <c r="C301" s="28" t="s">
        <v>138</v>
      </c>
      <c r="D301" s="28" t="s">
        <v>36</v>
      </c>
      <c r="E301" s="24">
        <v>0</v>
      </c>
      <c r="F301" s="44">
        <v>0</v>
      </c>
      <c r="G301" s="12"/>
      <c r="H301" s="12"/>
      <c r="J301" s="43"/>
      <c r="K301" s="43"/>
      <c r="L301" s="42"/>
      <c r="M301" s="42"/>
      <c r="N301" s="42"/>
      <c r="O301" s="34"/>
      <c r="P301" s="47"/>
      <c r="Q301" s="42"/>
      <c r="R301" s="30"/>
      <c r="S301" s="67"/>
      <c r="T301" s="67"/>
      <c r="U301" s="30"/>
    </row>
    <row r="302" spans="1:32" ht="13.5" thickBot="1" x14ac:dyDescent="0.25">
      <c r="A302" s="24">
        <v>41</v>
      </c>
      <c r="B302" s="24">
        <v>165</v>
      </c>
      <c r="C302" s="28" t="s">
        <v>272</v>
      </c>
      <c r="D302" s="28" t="s">
        <v>16</v>
      </c>
      <c r="E302" s="24">
        <v>0</v>
      </c>
      <c r="F302" s="44">
        <v>0</v>
      </c>
      <c r="G302" s="12"/>
      <c r="H302" s="12"/>
      <c r="J302" s="34"/>
      <c r="K302" s="34"/>
      <c r="L302" s="42"/>
      <c r="M302" s="42"/>
      <c r="N302" s="42"/>
      <c r="O302" s="34"/>
      <c r="P302" s="46"/>
      <c r="Q302" s="42"/>
      <c r="R302" s="30"/>
      <c r="S302" s="67"/>
      <c r="T302" s="67"/>
      <c r="U302" s="30"/>
    </row>
    <row r="303" spans="1:32" ht="13.5" thickBot="1" x14ac:dyDescent="0.25">
      <c r="A303" s="24">
        <v>41</v>
      </c>
      <c r="B303" s="24">
        <v>39</v>
      </c>
      <c r="C303" s="12" t="s">
        <v>452</v>
      </c>
      <c r="D303" s="12" t="s">
        <v>199</v>
      </c>
      <c r="E303" s="24">
        <v>0</v>
      </c>
      <c r="F303" s="44">
        <v>0</v>
      </c>
      <c r="G303" s="12"/>
      <c r="H303" s="12"/>
      <c r="J303" s="42"/>
      <c r="K303" s="42"/>
      <c r="L303" s="42"/>
      <c r="M303" s="42"/>
      <c r="N303" s="42"/>
      <c r="O303" s="34"/>
      <c r="P303" s="47"/>
      <c r="Q303" s="42"/>
      <c r="R303" s="30"/>
      <c r="S303" s="67"/>
      <c r="T303" s="67"/>
      <c r="U303" s="30"/>
    </row>
    <row r="304" spans="1:32" ht="13.5" thickBot="1" x14ac:dyDescent="0.25">
      <c r="A304" s="24">
        <v>41</v>
      </c>
      <c r="B304" s="24">
        <v>83</v>
      </c>
      <c r="C304" s="28" t="s">
        <v>192</v>
      </c>
      <c r="D304" s="28" t="s">
        <v>181</v>
      </c>
      <c r="E304" s="24">
        <v>0</v>
      </c>
      <c r="F304" s="44">
        <v>0</v>
      </c>
      <c r="G304" s="12"/>
      <c r="H304" s="12"/>
      <c r="J304" s="43"/>
      <c r="K304" s="43"/>
      <c r="L304" s="42"/>
      <c r="M304" s="42"/>
      <c r="N304" s="42"/>
      <c r="O304" s="34"/>
      <c r="P304" s="40"/>
      <c r="Q304" s="42"/>
      <c r="R304" s="46"/>
      <c r="S304" s="67"/>
      <c r="T304" s="68"/>
      <c r="U304" s="46"/>
      <c r="V304" s="42"/>
      <c r="W304" s="42"/>
    </row>
    <row r="305" spans="1:32" x14ac:dyDescent="0.2">
      <c r="A305" s="24">
        <v>41</v>
      </c>
      <c r="B305" s="24">
        <v>169</v>
      </c>
      <c r="C305" s="12" t="s">
        <v>321</v>
      </c>
      <c r="D305" s="12" t="s">
        <v>322</v>
      </c>
      <c r="E305" s="24">
        <v>0</v>
      </c>
      <c r="F305" s="44">
        <v>0</v>
      </c>
      <c r="G305" s="12"/>
      <c r="H305" s="12"/>
      <c r="J305" s="43"/>
      <c r="K305" s="43"/>
      <c r="L305" s="42"/>
      <c r="M305" s="42"/>
      <c r="N305" s="42"/>
      <c r="O305" s="34"/>
      <c r="P305" s="42"/>
      <c r="Q305" s="42"/>
      <c r="R305" s="30"/>
      <c r="S305" s="68"/>
      <c r="T305" s="68"/>
      <c r="U305" s="30"/>
    </row>
    <row r="306" spans="1:32" x14ac:dyDescent="0.2">
      <c r="A306" s="24">
        <v>41</v>
      </c>
      <c r="B306" s="24">
        <v>169</v>
      </c>
      <c r="C306" s="12" t="s">
        <v>331</v>
      </c>
      <c r="D306" s="12" t="s">
        <v>73</v>
      </c>
      <c r="E306" s="24">
        <v>0</v>
      </c>
      <c r="F306" s="44">
        <v>0</v>
      </c>
      <c r="G306" s="12"/>
      <c r="H306" s="12"/>
      <c r="J306" s="43"/>
      <c r="K306" s="43"/>
      <c r="L306" s="42"/>
      <c r="M306" s="42"/>
      <c r="N306" s="42"/>
      <c r="O306" s="42"/>
      <c r="P306" s="33"/>
      <c r="Q306" s="42"/>
      <c r="R306" s="30"/>
      <c r="S306" s="68"/>
      <c r="T306" s="67"/>
      <c r="U306" s="34"/>
    </row>
    <row r="307" spans="1:32" x14ac:dyDescent="0.2">
      <c r="A307" s="24">
        <v>41</v>
      </c>
      <c r="B307" s="24">
        <v>169</v>
      </c>
      <c r="C307" s="12" t="s">
        <v>229</v>
      </c>
      <c r="D307" s="12" t="s">
        <v>199</v>
      </c>
      <c r="E307" s="24">
        <v>0</v>
      </c>
      <c r="F307" s="44">
        <v>0</v>
      </c>
      <c r="G307" s="12"/>
      <c r="H307" s="12"/>
      <c r="J307" s="34"/>
      <c r="K307" s="34"/>
      <c r="L307" s="34"/>
      <c r="M307" s="42"/>
      <c r="N307" s="42"/>
      <c r="O307" s="34"/>
      <c r="P307" s="43"/>
      <c r="Q307" s="42"/>
      <c r="R307" s="30"/>
      <c r="S307" s="67"/>
      <c r="T307" s="67"/>
      <c r="U307" s="30"/>
    </row>
    <row r="308" spans="1:32" ht="13.5" thickBot="1" x14ac:dyDescent="0.25">
      <c r="A308" s="24">
        <v>41</v>
      </c>
      <c r="B308" s="24">
        <v>169</v>
      </c>
      <c r="C308" s="12" t="s">
        <v>225</v>
      </c>
      <c r="D308" s="12" t="s">
        <v>66</v>
      </c>
      <c r="E308" s="24">
        <v>0</v>
      </c>
      <c r="F308" s="44">
        <v>0</v>
      </c>
      <c r="G308" s="12"/>
      <c r="H308" s="12"/>
      <c r="J308" s="43"/>
      <c r="K308" s="43"/>
      <c r="L308" s="42"/>
      <c r="M308" s="42"/>
      <c r="N308" s="42"/>
      <c r="O308" s="34"/>
      <c r="P308" s="47"/>
      <c r="Q308" s="42"/>
      <c r="R308" s="30"/>
      <c r="S308" s="67"/>
      <c r="T308" s="67"/>
      <c r="U308" s="30"/>
    </row>
    <row r="309" spans="1:32" ht="13.5" thickBot="1" x14ac:dyDescent="0.25">
      <c r="A309" s="24">
        <v>41</v>
      </c>
      <c r="B309" s="24">
        <v>121</v>
      </c>
      <c r="C309" s="50" t="s">
        <v>146</v>
      </c>
      <c r="D309" s="50" t="s">
        <v>147</v>
      </c>
      <c r="E309" s="24">
        <v>0</v>
      </c>
      <c r="F309" s="44">
        <v>0</v>
      </c>
      <c r="G309" s="12"/>
      <c r="H309" s="12"/>
      <c r="J309" s="43"/>
      <c r="K309" s="43"/>
      <c r="L309" s="42"/>
      <c r="M309" s="42"/>
      <c r="N309" s="42"/>
      <c r="O309" s="34"/>
      <c r="P309" s="46"/>
      <c r="Q309" s="42"/>
      <c r="R309" s="30"/>
      <c r="S309" s="67"/>
      <c r="T309" s="68"/>
      <c r="U309" s="30"/>
      <c r="AC309" s="45"/>
      <c r="AD309" s="45"/>
      <c r="AE309" s="45"/>
      <c r="AF309" s="45"/>
    </row>
    <row r="310" spans="1:32" ht="13.5" thickBot="1" x14ac:dyDescent="0.25">
      <c r="A310" s="24">
        <v>41</v>
      </c>
      <c r="B310" s="24">
        <v>169</v>
      </c>
      <c r="C310" s="12" t="s">
        <v>293</v>
      </c>
      <c r="D310" s="12" t="s">
        <v>294</v>
      </c>
      <c r="E310" s="24">
        <v>0</v>
      </c>
      <c r="F310" s="44">
        <v>0</v>
      </c>
      <c r="G310" s="12"/>
      <c r="H310" s="12"/>
      <c r="J310" s="43"/>
      <c r="K310" s="43"/>
      <c r="L310" s="42"/>
      <c r="M310" s="42"/>
      <c r="N310" s="42"/>
      <c r="O310" s="34"/>
      <c r="P310" s="47"/>
      <c r="Q310" s="42"/>
      <c r="R310" s="30"/>
      <c r="S310" s="67"/>
      <c r="T310" s="67"/>
      <c r="U310" s="30"/>
    </row>
    <row r="311" spans="1:32" ht="13.5" thickBot="1" x14ac:dyDescent="0.25">
      <c r="A311" s="24">
        <v>41</v>
      </c>
      <c r="B311" s="24">
        <v>169</v>
      </c>
      <c r="C311" s="50" t="s">
        <v>63</v>
      </c>
      <c r="D311" s="50" t="s">
        <v>35</v>
      </c>
      <c r="E311" s="24">
        <v>0</v>
      </c>
      <c r="F311" s="44">
        <v>0</v>
      </c>
      <c r="G311" s="12"/>
      <c r="H311" s="12"/>
      <c r="J311" s="43"/>
      <c r="K311" s="43"/>
      <c r="L311" s="34"/>
      <c r="M311" s="42"/>
      <c r="N311" s="42"/>
      <c r="O311" s="42"/>
      <c r="P311" s="64"/>
      <c r="Q311" s="42"/>
      <c r="R311" s="30"/>
      <c r="S311" s="67"/>
      <c r="T311" s="67"/>
      <c r="U311" s="30"/>
      <c r="V311" s="30"/>
      <c r="W311" s="30"/>
    </row>
    <row r="312" spans="1:32" x14ac:dyDescent="0.2">
      <c r="A312" s="24">
        <v>41</v>
      </c>
      <c r="B312" s="24">
        <v>142</v>
      </c>
      <c r="C312" s="12" t="s">
        <v>518</v>
      </c>
      <c r="D312" s="12" t="s">
        <v>519</v>
      </c>
      <c r="E312" s="24">
        <v>0</v>
      </c>
      <c r="F312" s="44">
        <v>0</v>
      </c>
      <c r="G312" s="12"/>
      <c r="H312" s="12"/>
      <c r="J312" s="43"/>
      <c r="K312" s="43"/>
      <c r="L312" s="42"/>
      <c r="M312" s="42"/>
      <c r="N312" s="42"/>
      <c r="O312" s="34"/>
      <c r="P312" s="33"/>
      <c r="Q312" s="42"/>
      <c r="R312" s="30"/>
      <c r="S312" s="67"/>
      <c r="T312" s="67"/>
      <c r="U312" s="34"/>
      <c r="W312" s="47"/>
    </row>
    <row r="313" spans="1:32" x14ac:dyDescent="0.2">
      <c r="A313" s="24">
        <v>41</v>
      </c>
      <c r="B313" s="24">
        <v>169</v>
      </c>
      <c r="C313" s="12" t="s">
        <v>591</v>
      </c>
      <c r="D313" s="12" t="s">
        <v>25</v>
      </c>
      <c r="E313" s="24">
        <v>0</v>
      </c>
      <c r="F313" s="44">
        <v>0</v>
      </c>
      <c r="G313" s="12"/>
      <c r="H313" s="12"/>
      <c r="J313" s="43"/>
      <c r="K313" s="43"/>
      <c r="L313" s="42"/>
      <c r="M313" s="42"/>
      <c r="N313" s="42"/>
      <c r="O313" s="34"/>
      <c r="P313" s="47"/>
      <c r="Q313" s="42"/>
      <c r="R313" s="30"/>
      <c r="S313" s="67"/>
      <c r="T313" s="67"/>
      <c r="U313" s="30"/>
    </row>
    <row r="314" spans="1:32" x14ac:dyDescent="0.2">
      <c r="A314" s="24">
        <v>41</v>
      </c>
      <c r="B314" s="24">
        <v>169</v>
      </c>
      <c r="C314" t="s">
        <v>412</v>
      </c>
      <c r="D314" t="s">
        <v>381</v>
      </c>
      <c r="E314" s="24">
        <v>0</v>
      </c>
      <c r="F314" s="44">
        <v>0</v>
      </c>
      <c r="G314" s="12"/>
      <c r="H314" s="12"/>
      <c r="J314" s="43"/>
      <c r="K314" s="43"/>
      <c r="L314" s="42"/>
      <c r="M314" s="42"/>
      <c r="N314" s="42"/>
      <c r="O314" s="42"/>
      <c r="P314" s="47"/>
      <c r="Q314" s="42"/>
      <c r="R314" s="30"/>
      <c r="S314" s="68"/>
      <c r="T314" s="67"/>
      <c r="U314" s="30"/>
      <c r="V314" s="45"/>
      <c r="W314" s="45"/>
    </row>
    <row r="315" spans="1:32" ht="13.5" thickBot="1" x14ac:dyDescent="0.25">
      <c r="A315" s="24">
        <v>41</v>
      </c>
      <c r="B315" s="24">
        <v>169</v>
      </c>
      <c r="C315" s="12" t="s">
        <v>435</v>
      </c>
      <c r="D315" s="12" t="s">
        <v>25</v>
      </c>
      <c r="E315" s="24">
        <v>0</v>
      </c>
      <c r="F315" s="44">
        <v>0</v>
      </c>
      <c r="G315" s="12"/>
      <c r="H315" s="12"/>
      <c r="J315" s="43"/>
      <c r="K315" s="43"/>
      <c r="L315" s="42"/>
      <c r="M315" s="42"/>
      <c r="N315" s="42"/>
      <c r="O315" s="34"/>
      <c r="P315" s="33"/>
      <c r="Q315" s="42"/>
      <c r="R315" s="30"/>
      <c r="S315" s="67"/>
      <c r="T315" s="67"/>
      <c r="U315" s="34"/>
      <c r="W315" s="47"/>
    </row>
    <row r="316" spans="1:32" ht="13.5" thickBot="1" x14ac:dyDescent="0.25">
      <c r="A316" s="24">
        <v>41</v>
      </c>
      <c r="B316" s="24">
        <v>138</v>
      </c>
      <c r="C316" s="28" t="s">
        <v>197</v>
      </c>
      <c r="D316" s="28" t="s">
        <v>100</v>
      </c>
      <c r="E316" s="24">
        <v>0</v>
      </c>
      <c r="F316" s="44">
        <v>0</v>
      </c>
      <c r="G316" s="12"/>
      <c r="H316" s="12"/>
      <c r="J316" s="43"/>
      <c r="K316" s="43"/>
      <c r="L316" s="42"/>
      <c r="M316" s="42"/>
      <c r="N316" s="42"/>
      <c r="O316" s="34"/>
      <c r="P316" s="40"/>
      <c r="Q316" s="42"/>
      <c r="R316" s="30"/>
      <c r="S316" s="67"/>
      <c r="T316" s="67"/>
      <c r="U316" s="30"/>
    </row>
    <row r="317" spans="1:32" ht="13.5" thickBot="1" x14ac:dyDescent="0.25">
      <c r="A317" s="24">
        <v>41</v>
      </c>
      <c r="B317" s="24">
        <v>169</v>
      </c>
      <c r="C317" s="50" t="s">
        <v>132</v>
      </c>
      <c r="D317" s="50" t="s">
        <v>274</v>
      </c>
      <c r="E317" s="24">
        <v>0</v>
      </c>
      <c r="F317" s="44">
        <v>0</v>
      </c>
      <c r="G317" s="12"/>
      <c r="H317" s="12"/>
      <c r="J317" s="43"/>
      <c r="K317" s="43"/>
      <c r="L317" s="34"/>
      <c r="M317" s="42"/>
      <c r="N317" s="42"/>
      <c r="O317" s="42"/>
      <c r="P317" s="35"/>
      <c r="Q317" s="42"/>
      <c r="R317" s="30"/>
      <c r="S317" s="67"/>
      <c r="T317" s="67"/>
      <c r="U317" s="30"/>
      <c r="V317" s="30"/>
      <c r="W317" s="30"/>
    </row>
    <row r="318" spans="1:32" ht="13.5" thickBot="1" x14ac:dyDescent="0.25">
      <c r="A318" s="24">
        <v>41</v>
      </c>
      <c r="B318" s="24">
        <v>169</v>
      </c>
      <c r="C318" t="s">
        <v>295</v>
      </c>
      <c r="D318" t="s">
        <v>62</v>
      </c>
      <c r="E318" s="24">
        <v>0</v>
      </c>
      <c r="F318" s="44">
        <v>0</v>
      </c>
      <c r="G318" s="12"/>
      <c r="H318" s="12"/>
      <c r="J318" s="43"/>
      <c r="K318" s="43"/>
      <c r="L318" s="42"/>
      <c r="M318" s="42"/>
      <c r="N318" s="42"/>
      <c r="O318" s="34"/>
      <c r="P318" s="47"/>
      <c r="Q318" s="42"/>
      <c r="R318" s="46"/>
      <c r="S318" s="67"/>
      <c r="T318" s="67"/>
      <c r="U318" s="30"/>
    </row>
    <row r="319" spans="1:32" ht="13.5" thickBot="1" x14ac:dyDescent="0.25">
      <c r="A319" s="24">
        <v>41</v>
      </c>
      <c r="B319" s="24">
        <v>169</v>
      </c>
      <c r="C319" s="50" t="s">
        <v>273</v>
      </c>
      <c r="D319" s="50" t="s">
        <v>65</v>
      </c>
      <c r="E319" s="24">
        <v>0</v>
      </c>
      <c r="F319" s="44">
        <v>0</v>
      </c>
      <c r="G319" s="12"/>
      <c r="H319" s="12"/>
      <c r="J319" s="43"/>
      <c r="K319" s="43"/>
      <c r="L319" s="34"/>
      <c r="M319" s="42"/>
      <c r="N319" s="42"/>
      <c r="O319" s="42"/>
      <c r="P319" s="40"/>
      <c r="Q319" s="42"/>
      <c r="R319" s="46"/>
      <c r="S319" s="67"/>
      <c r="T319" s="67"/>
      <c r="U319" s="30"/>
      <c r="V319" s="30"/>
      <c r="W319" s="30"/>
    </row>
    <row r="320" spans="1:32" ht="13.5" thickBot="1" x14ac:dyDescent="0.25">
      <c r="A320" s="24">
        <v>41</v>
      </c>
      <c r="B320" s="24">
        <v>169</v>
      </c>
      <c r="C320" s="27" t="s">
        <v>133</v>
      </c>
      <c r="D320" s="27" t="s">
        <v>111</v>
      </c>
      <c r="E320" s="24">
        <v>0</v>
      </c>
      <c r="F320" s="44">
        <v>0</v>
      </c>
      <c r="G320" s="12"/>
      <c r="H320" s="12"/>
      <c r="J320" s="43"/>
      <c r="K320" s="43"/>
      <c r="L320" s="42"/>
      <c r="M320" s="42"/>
      <c r="N320" s="42"/>
      <c r="O320" s="34"/>
      <c r="P320" s="47"/>
      <c r="Q320" s="42"/>
      <c r="R320" s="30"/>
      <c r="S320" s="67"/>
      <c r="T320" s="67"/>
      <c r="U320" s="30"/>
    </row>
    <row r="321" spans="1:23" ht="13.5" thickBot="1" x14ac:dyDescent="0.25">
      <c r="A321" s="24">
        <v>41</v>
      </c>
      <c r="B321" s="24">
        <v>118</v>
      </c>
      <c r="C321" s="50" t="s">
        <v>350</v>
      </c>
      <c r="D321" s="50" t="s">
        <v>353</v>
      </c>
      <c r="E321" s="24">
        <v>0</v>
      </c>
      <c r="F321" s="44">
        <v>0</v>
      </c>
      <c r="G321" s="12"/>
      <c r="H321" s="12"/>
      <c r="J321" s="43"/>
      <c r="K321" s="43"/>
      <c r="L321" s="42"/>
      <c r="M321" s="42"/>
      <c r="N321" s="42"/>
      <c r="O321" s="42"/>
      <c r="P321" s="40"/>
      <c r="Q321" s="42"/>
      <c r="R321" s="30"/>
      <c r="S321" s="67"/>
      <c r="T321" s="67"/>
      <c r="U321" s="30"/>
    </row>
    <row r="322" spans="1:23" x14ac:dyDescent="0.2">
      <c r="A322" s="24">
        <v>41</v>
      </c>
      <c r="B322" s="24">
        <v>169</v>
      </c>
      <c r="C322" t="s">
        <v>413</v>
      </c>
      <c r="D322" t="s">
        <v>414</v>
      </c>
      <c r="E322" s="24">
        <v>0</v>
      </c>
      <c r="F322" s="44">
        <v>0</v>
      </c>
      <c r="G322" s="12"/>
      <c r="H322" s="12"/>
      <c r="J322" s="43"/>
      <c r="K322" s="43"/>
      <c r="L322" s="42"/>
      <c r="M322" s="42"/>
      <c r="N322" s="42"/>
      <c r="O322" s="42"/>
      <c r="P322" s="40"/>
      <c r="Q322" s="42"/>
      <c r="R322" s="30"/>
      <c r="S322" s="68"/>
      <c r="T322" s="68"/>
      <c r="U322" s="30"/>
    </row>
    <row r="323" spans="1:23" ht="13.5" thickBot="1" x14ac:dyDescent="0.25">
      <c r="A323" s="24">
        <v>41</v>
      </c>
      <c r="B323" s="24">
        <v>122</v>
      </c>
      <c r="C323" t="s">
        <v>429</v>
      </c>
      <c r="D323" t="s">
        <v>166</v>
      </c>
      <c r="E323" s="24">
        <v>0</v>
      </c>
      <c r="F323" s="44">
        <v>0</v>
      </c>
      <c r="G323" s="12"/>
      <c r="H323" s="12"/>
      <c r="J323" s="43"/>
      <c r="K323" s="43"/>
      <c r="L323" s="42"/>
      <c r="M323" s="42"/>
      <c r="N323" s="42"/>
      <c r="O323" s="34"/>
      <c r="P323" s="47"/>
      <c r="Q323" s="42"/>
      <c r="R323" s="30"/>
      <c r="S323" s="67"/>
      <c r="T323" s="67"/>
      <c r="U323" s="30"/>
    </row>
    <row r="324" spans="1:23" ht="13.5" thickBot="1" x14ac:dyDescent="0.25">
      <c r="A324" s="24">
        <v>41</v>
      </c>
      <c r="B324" s="24">
        <v>169</v>
      </c>
      <c r="C324" s="50" t="s">
        <v>206</v>
      </c>
      <c r="D324" s="50" t="s">
        <v>35</v>
      </c>
      <c r="E324" s="24">
        <v>0</v>
      </c>
      <c r="F324" s="44">
        <v>0</v>
      </c>
      <c r="G324" s="12"/>
      <c r="H324" s="12"/>
      <c r="J324" s="34"/>
      <c r="K324" s="34"/>
      <c r="L324" s="34"/>
      <c r="M324" s="42"/>
      <c r="N324" s="42"/>
      <c r="O324" s="42"/>
      <c r="P324" s="35"/>
      <c r="Q324" s="42"/>
      <c r="R324" s="30"/>
      <c r="S324" s="67"/>
      <c r="T324" s="67"/>
      <c r="U324" s="30"/>
      <c r="V324" s="30"/>
      <c r="W324" s="30"/>
    </row>
    <row r="325" spans="1:23" ht="13.5" thickBot="1" x14ac:dyDescent="0.25">
      <c r="A325" s="24">
        <v>41</v>
      </c>
      <c r="B325" s="24">
        <v>63</v>
      </c>
      <c r="C325" s="12" t="s">
        <v>277</v>
      </c>
      <c r="D325" s="12" t="s">
        <v>278</v>
      </c>
      <c r="E325" s="24">
        <v>0</v>
      </c>
      <c r="F325" s="44">
        <v>0</v>
      </c>
      <c r="G325" s="12"/>
      <c r="H325" s="12"/>
      <c r="J325" s="43"/>
      <c r="K325" s="43"/>
      <c r="L325" s="42"/>
      <c r="M325" s="42"/>
      <c r="N325" s="42"/>
      <c r="O325" s="34"/>
      <c r="P325" s="47"/>
      <c r="Q325" s="42"/>
      <c r="R325" s="30"/>
      <c r="S325" s="68"/>
      <c r="T325" s="67"/>
      <c r="U325" s="30"/>
    </row>
    <row r="326" spans="1:23" ht="13.5" thickBot="1" x14ac:dyDescent="0.25">
      <c r="A326" s="24">
        <v>41</v>
      </c>
      <c r="B326" s="24">
        <v>169</v>
      </c>
      <c r="C326" s="28" t="s">
        <v>268</v>
      </c>
      <c r="D326" s="28" t="s">
        <v>32</v>
      </c>
      <c r="E326" s="24">
        <v>0</v>
      </c>
      <c r="F326" s="44">
        <v>0</v>
      </c>
      <c r="G326" s="12"/>
      <c r="H326" s="12"/>
      <c r="J326" s="34"/>
      <c r="K326" s="34"/>
      <c r="L326" s="42"/>
      <c r="M326" s="42"/>
      <c r="N326" s="42"/>
      <c r="O326" s="34"/>
      <c r="P326" s="47"/>
      <c r="Q326" s="42"/>
      <c r="R326" s="30"/>
      <c r="S326" s="67"/>
      <c r="T326" s="68"/>
      <c r="U326" s="30"/>
    </row>
    <row r="327" spans="1:23" ht="13.5" thickBot="1" x14ac:dyDescent="0.25">
      <c r="A327" s="24">
        <v>41</v>
      </c>
      <c r="B327" s="24">
        <v>169</v>
      </c>
      <c r="C327" t="s">
        <v>415</v>
      </c>
      <c r="D327" t="s">
        <v>62</v>
      </c>
      <c r="E327" s="24">
        <v>0</v>
      </c>
      <c r="F327" s="44">
        <v>0</v>
      </c>
      <c r="G327" s="12"/>
      <c r="H327" s="12"/>
      <c r="J327" s="43"/>
      <c r="K327" s="43"/>
      <c r="L327" s="42"/>
      <c r="M327" s="42"/>
      <c r="N327" s="42"/>
      <c r="O327" s="34"/>
      <c r="P327" s="64"/>
      <c r="Q327" s="42"/>
      <c r="R327" s="30"/>
      <c r="S327" s="68"/>
      <c r="T327" s="68"/>
      <c r="U327" s="30"/>
      <c r="V327" s="60"/>
    </row>
    <row r="328" spans="1:23" ht="13.5" thickBot="1" x14ac:dyDescent="0.25">
      <c r="A328" s="24">
        <v>41</v>
      </c>
      <c r="B328" s="24">
        <v>169</v>
      </c>
      <c r="C328" s="28" t="s">
        <v>279</v>
      </c>
      <c r="D328" s="28" t="s">
        <v>352</v>
      </c>
      <c r="E328" s="24">
        <v>0</v>
      </c>
      <c r="F328" s="44">
        <v>0</v>
      </c>
      <c r="G328" s="12"/>
      <c r="H328" s="12"/>
      <c r="J328" s="43"/>
      <c r="K328" s="43"/>
      <c r="L328" s="34"/>
      <c r="M328" s="42"/>
      <c r="N328" s="42"/>
      <c r="O328" s="42"/>
      <c r="P328" s="35"/>
      <c r="Q328" s="42"/>
      <c r="R328" s="30"/>
      <c r="S328" s="67"/>
      <c r="T328" s="67"/>
      <c r="U328" s="30"/>
      <c r="V328" s="30"/>
      <c r="W328" s="30"/>
    </row>
    <row r="329" spans="1:23" ht="13.5" thickBot="1" x14ac:dyDescent="0.25">
      <c r="A329" s="24">
        <v>41</v>
      </c>
      <c r="B329" s="24">
        <v>113</v>
      </c>
      <c r="C329" s="28" t="s">
        <v>599</v>
      </c>
      <c r="D329" s="28" t="s">
        <v>115</v>
      </c>
      <c r="E329" s="24">
        <v>0</v>
      </c>
      <c r="F329" s="44">
        <v>0</v>
      </c>
      <c r="G329" s="12"/>
      <c r="H329" s="12"/>
      <c r="J329" s="34"/>
      <c r="K329" s="34"/>
      <c r="L329" s="42"/>
      <c r="M329" s="42"/>
      <c r="N329" s="42"/>
      <c r="O329" s="42"/>
      <c r="P329" s="43"/>
      <c r="Q329" s="42"/>
      <c r="R329" s="46"/>
      <c r="S329" s="67"/>
      <c r="T329" s="68"/>
      <c r="U329" s="30"/>
      <c r="V329" s="45"/>
      <c r="W329" s="45"/>
    </row>
    <row r="330" spans="1:23" x14ac:dyDescent="0.2">
      <c r="A330" s="24">
        <v>41</v>
      </c>
      <c r="B330" s="24">
        <v>169</v>
      </c>
      <c r="C330" t="s">
        <v>600</v>
      </c>
      <c r="D330" t="s">
        <v>199</v>
      </c>
      <c r="E330" s="24">
        <v>0</v>
      </c>
      <c r="F330" s="44">
        <v>0</v>
      </c>
      <c r="G330" s="12"/>
      <c r="H330" s="12"/>
      <c r="J330" s="43"/>
      <c r="K330" s="43"/>
      <c r="L330" s="42"/>
      <c r="M330" s="42"/>
      <c r="N330" s="42"/>
      <c r="O330" s="34"/>
      <c r="P330" s="47"/>
      <c r="Q330" s="42"/>
      <c r="R330" s="30"/>
      <c r="S330" s="67"/>
      <c r="T330" s="67"/>
      <c r="U330" s="30"/>
    </row>
    <row r="331" spans="1:23" ht="13.5" thickBot="1" x14ac:dyDescent="0.25">
      <c r="A331" s="24">
        <v>41</v>
      </c>
      <c r="B331" s="24">
        <v>122</v>
      </c>
      <c r="C331" t="s">
        <v>373</v>
      </c>
      <c r="D331" t="s">
        <v>374</v>
      </c>
      <c r="E331" s="24">
        <v>0</v>
      </c>
      <c r="F331" s="44">
        <v>0</v>
      </c>
      <c r="G331" s="12"/>
      <c r="H331" s="12"/>
      <c r="J331" s="43"/>
      <c r="K331" s="43"/>
      <c r="L331" s="34"/>
      <c r="M331" s="42"/>
      <c r="N331" s="42"/>
      <c r="O331" s="34"/>
      <c r="P331" s="64"/>
      <c r="Q331" s="42"/>
      <c r="R331" s="30"/>
      <c r="S331" s="67"/>
      <c r="T331" s="68"/>
      <c r="U331" s="30"/>
    </row>
    <row r="332" spans="1:23" ht="13.5" thickBot="1" x14ac:dyDescent="0.25">
      <c r="A332" s="24">
        <v>41</v>
      </c>
      <c r="B332" s="24">
        <v>169</v>
      </c>
      <c r="C332" s="28" t="s">
        <v>373</v>
      </c>
      <c r="D332" s="28" t="s">
        <v>294</v>
      </c>
      <c r="E332" s="24">
        <v>0</v>
      </c>
      <c r="F332" s="44">
        <v>0</v>
      </c>
      <c r="G332" s="12"/>
      <c r="H332" s="12"/>
      <c r="J332" s="34"/>
      <c r="K332" s="34"/>
      <c r="L332" s="42"/>
      <c r="M332" s="42"/>
      <c r="N332" s="42"/>
      <c r="O332" s="34"/>
      <c r="P332" s="40"/>
      <c r="Q332" s="42"/>
      <c r="R332" s="30"/>
      <c r="S332" s="67"/>
      <c r="T332" s="67"/>
      <c r="U332" s="30"/>
    </row>
    <row r="333" spans="1:23" ht="13.5" thickBot="1" x14ac:dyDescent="0.25">
      <c r="A333" s="24">
        <v>41</v>
      </c>
      <c r="B333" s="24">
        <v>169</v>
      </c>
      <c r="C333" s="27" t="s">
        <v>129</v>
      </c>
      <c r="D333" s="27" t="s">
        <v>65</v>
      </c>
      <c r="E333" s="24">
        <v>0</v>
      </c>
      <c r="F333" s="44">
        <v>0</v>
      </c>
      <c r="G333" s="12"/>
      <c r="H333" s="12"/>
      <c r="J333" s="43"/>
      <c r="K333" s="43"/>
      <c r="L333" s="34"/>
      <c r="M333" s="42"/>
      <c r="N333" s="42"/>
      <c r="P333"/>
      <c r="Q333" s="42"/>
      <c r="R333" s="30"/>
      <c r="S333" s="67"/>
      <c r="T333" s="68"/>
      <c r="U333" s="30"/>
    </row>
    <row r="334" spans="1:23" ht="13.5" thickBot="1" x14ac:dyDescent="0.25">
      <c r="A334" s="24">
        <v>41</v>
      </c>
      <c r="B334" s="24">
        <v>169</v>
      </c>
      <c r="C334" s="12" t="s">
        <v>129</v>
      </c>
      <c r="D334" s="12" t="s">
        <v>139</v>
      </c>
      <c r="E334" s="24">
        <v>0</v>
      </c>
      <c r="F334" s="44">
        <v>0</v>
      </c>
      <c r="G334" s="12"/>
      <c r="H334" s="12"/>
      <c r="J334" s="34"/>
      <c r="K334" s="34"/>
      <c r="L334" s="42"/>
      <c r="M334" s="42"/>
      <c r="N334" s="42"/>
      <c r="O334" s="42"/>
      <c r="P334" s="40"/>
      <c r="Q334" s="42"/>
      <c r="R334" s="30"/>
      <c r="S334" s="67"/>
      <c r="T334" s="68"/>
      <c r="U334" s="30"/>
    </row>
    <row r="335" spans="1:23" ht="13.5" thickBot="1" x14ac:dyDescent="0.25">
      <c r="A335" s="24">
        <v>41</v>
      </c>
      <c r="B335" s="24">
        <v>14</v>
      </c>
      <c r="C335" s="50" t="s">
        <v>393</v>
      </c>
      <c r="D335" s="50" t="s">
        <v>33</v>
      </c>
      <c r="E335" s="24">
        <v>0</v>
      </c>
      <c r="F335" s="44">
        <v>0</v>
      </c>
      <c r="G335" s="12"/>
      <c r="H335" s="12"/>
      <c r="J335" s="42"/>
      <c r="K335" s="42"/>
      <c r="L335" s="34"/>
      <c r="M335" s="42"/>
      <c r="N335" s="42"/>
      <c r="O335" s="42"/>
      <c r="P335" s="40"/>
      <c r="Q335" s="42"/>
      <c r="R335" s="30"/>
      <c r="S335" s="67"/>
      <c r="T335" s="67"/>
      <c r="U335" s="30"/>
      <c r="V335" s="30"/>
      <c r="W335" s="30"/>
    </row>
    <row r="336" spans="1:23" ht="13.5" thickBot="1" x14ac:dyDescent="0.25">
      <c r="A336" s="24">
        <v>41</v>
      </c>
      <c r="B336" s="24">
        <v>169</v>
      </c>
      <c r="C336" s="28" t="s">
        <v>257</v>
      </c>
      <c r="D336" s="28" t="s">
        <v>258</v>
      </c>
      <c r="E336" s="24">
        <v>0</v>
      </c>
      <c r="F336" s="44">
        <v>0</v>
      </c>
      <c r="G336" s="12"/>
      <c r="H336" s="12"/>
      <c r="J336" s="34"/>
      <c r="K336" s="34"/>
      <c r="L336" s="42"/>
      <c r="M336" s="42"/>
      <c r="N336" s="42"/>
      <c r="O336" s="34"/>
      <c r="P336" s="47"/>
      <c r="Q336" s="42"/>
      <c r="R336" s="30"/>
      <c r="S336" s="67"/>
      <c r="T336" s="68"/>
      <c r="U336" s="30"/>
    </row>
    <row r="337" spans="1:33" ht="13.5" thickBot="1" x14ac:dyDescent="0.25">
      <c r="A337" s="24">
        <v>41</v>
      </c>
      <c r="B337" s="24">
        <v>169</v>
      </c>
      <c r="C337" s="28" t="s">
        <v>257</v>
      </c>
      <c r="D337" s="28" t="s">
        <v>259</v>
      </c>
      <c r="E337" s="24">
        <v>0</v>
      </c>
      <c r="F337" s="44">
        <v>0</v>
      </c>
      <c r="G337" s="12"/>
      <c r="H337" s="12"/>
      <c r="J337" s="43"/>
      <c r="K337" s="43"/>
      <c r="L337" s="34"/>
      <c r="M337" s="42"/>
      <c r="N337" s="42"/>
      <c r="O337" s="34"/>
      <c r="P337" s="34"/>
      <c r="Q337" s="42"/>
      <c r="R337" s="30"/>
      <c r="S337" s="67"/>
      <c r="T337" s="67"/>
      <c r="U337" s="30"/>
    </row>
    <row r="338" spans="1:33" ht="13.5" thickBot="1" x14ac:dyDescent="0.25">
      <c r="A338" s="24">
        <v>41</v>
      </c>
      <c r="B338" s="24">
        <v>169</v>
      </c>
      <c r="C338" s="28" t="s">
        <v>282</v>
      </c>
      <c r="D338" s="28" t="s">
        <v>283</v>
      </c>
      <c r="E338" s="24">
        <v>0</v>
      </c>
      <c r="F338" s="44">
        <v>0</v>
      </c>
      <c r="G338" s="12"/>
      <c r="H338" s="12"/>
      <c r="J338" s="34"/>
      <c r="K338" s="34"/>
      <c r="L338" s="42"/>
      <c r="M338" s="42"/>
      <c r="N338" s="42"/>
      <c r="O338" s="42"/>
      <c r="P338" s="40"/>
      <c r="Q338" s="42"/>
      <c r="R338" s="30"/>
      <c r="S338" s="67"/>
      <c r="T338" s="68"/>
      <c r="U338" s="46"/>
      <c r="V338" s="34"/>
      <c r="W338" s="34"/>
    </row>
    <row r="339" spans="1:33" x14ac:dyDescent="0.2">
      <c r="A339" s="24">
        <v>41</v>
      </c>
      <c r="B339" s="24">
        <v>169</v>
      </c>
      <c r="C339" s="12" t="s">
        <v>405</v>
      </c>
      <c r="D339" s="12" t="s">
        <v>130</v>
      </c>
      <c r="E339" s="24">
        <v>0</v>
      </c>
      <c r="F339" s="44">
        <v>0</v>
      </c>
      <c r="G339" s="12"/>
      <c r="H339" s="12"/>
      <c r="J339" s="43"/>
      <c r="K339" s="43"/>
      <c r="L339" s="42"/>
      <c r="M339" s="42"/>
      <c r="N339" s="42"/>
      <c r="O339" s="34"/>
      <c r="P339" s="47"/>
      <c r="Q339" s="42"/>
      <c r="R339" s="30"/>
      <c r="S339" s="67"/>
      <c r="T339" s="67"/>
      <c r="U339" s="30"/>
    </row>
    <row r="340" spans="1:33" ht="13.5" thickBot="1" x14ac:dyDescent="0.25">
      <c r="A340" s="24">
        <v>41</v>
      </c>
      <c r="B340" s="24">
        <v>169</v>
      </c>
      <c r="C340" t="s">
        <v>432</v>
      </c>
      <c r="D340" t="s">
        <v>53</v>
      </c>
      <c r="E340" s="24">
        <v>0</v>
      </c>
      <c r="F340" s="44">
        <v>0</v>
      </c>
      <c r="G340" s="12"/>
      <c r="H340" s="12"/>
      <c r="J340" s="43"/>
      <c r="K340" s="43"/>
      <c r="L340" s="42"/>
      <c r="M340" s="42"/>
      <c r="N340" s="42"/>
      <c r="O340" s="42"/>
      <c r="P340" s="47"/>
      <c r="Q340" s="42"/>
      <c r="R340" s="30"/>
      <c r="S340" s="67"/>
      <c r="T340" s="67"/>
      <c r="U340" s="30"/>
      <c r="V340" s="45"/>
      <c r="W340" s="45"/>
    </row>
    <row r="341" spans="1:33" ht="13.5" thickBot="1" x14ac:dyDescent="0.25">
      <c r="A341" s="24">
        <v>41</v>
      </c>
      <c r="B341" s="24">
        <v>169</v>
      </c>
      <c r="C341" s="50" t="s">
        <v>432</v>
      </c>
      <c r="D341" s="50" t="s">
        <v>433</v>
      </c>
      <c r="E341" s="24">
        <v>0</v>
      </c>
      <c r="F341" s="44">
        <v>0</v>
      </c>
      <c r="G341" s="12"/>
      <c r="H341" s="12"/>
      <c r="J341" s="34"/>
      <c r="K341" s="34"/>
      <c r="L341" s="42"/>
      <c r="M341" s="42"/>
      <c r="N341" s="42"/>
      <c r="O341" s="34"/>
      <c r="P341" s="64"/>
      <c r="Q341" s="42"/>
      <c r="R341" s="30"/>
      <c r="S341" s="68"/>
      <c r="U341" s="30"/>
    </row>
    <row r="342" spans="1:33" ht="13.5" thickBot="1" x14ac:dyDescent="0.25">
      <c r="A342" s="24">
        <v>41</v>
      </c>
      <c r="B342" s="24">
        <v>133</v>
      </c>
      <c r="C342" s="28" t="s">
        <v>216</v>
      </c>
      <c r="D342" s="28" t="s">
        <v>135</v>
      </c>
      <c r="E342" s="24">
        <v>0</v>
      </c>
      <c r="F342" s="44">
        <v>0</v>
      </c>
      <c r="G342" s="12"/>
      <c r="H342" s="12"/>
      <c r="J342" s="34"/>
      <c r="K342" s="34"/>
      <c r="L342" s="34"/>
      <c r="M342" s="42"/>
      <c r="N342" s="42"/>
      <c r="O342" s="42"/>
      <c r="P342" s="64"/>
      <c r="Q342" s="42"/>
      <c r="R342" s="30"/>
      <c r="S342" s="68"/>
      <c r="T342" s="67"/>
      <c r="U342" s="30"/>
      <c r="V342" s="30"/>
      <c r="W342" s="30"/>
    </row>
    <row r="343" spans="1:33" ht="15" x14ac:dyDescent="0.2">
      <c r="A343" s="3"/>
      <c r="B343" s="3"/>
      <c r="C343" s="12"/>
      <c r="D343" s="12"/>
      <c r="E343" s="16" t="s">
        <v>168</v>
      </c>
      <c r="F343" s="38"/>
      <c r="I343" s="35">
        <f>SUM(I5:I342)</f>
        <v>3020</v>
      </c>
      <c r="J343" s="35">
        <f>SUM(J5:J342)</f>
        <v>0</v>
      </c>
      <c r="K343" s="35">
        <f t="shared" ref="K343:Y343" si="0">SUM(K5:K342)</f>
        <v>0</v>
      </c>
      <c r="L343" s="35">
        <f t="shared" si="0"/>
        <v>0</v>
      </c>
      <c r="M343" s="35">
        <f t="shared" si="0"/>
        <v>0</v>
      </c>
      <c r="N343" s="35">
        <f t="shared" si="0"/>
        <v>0</v>
      </c>
      <c r="O343" s="35">
        <f t="shared" si="0"/>
        <v>0</v>
      </c>
      <c r="P343" s="35">
        <f t="shared" si="0"/>
        <v>0</v>
      </c>
      <c r="Q343" s="35">
        <f t="shared" si="0"/>
        <v>0</v>
      </c>
      <c r="R343" s="35">
        <f t="shared" si="0"/>
        <v>0</v>
      </c>
      <c r="S343" s="35">
        <f t="shared" si="0"/>
        <v>0</v>
      </c>
      <c r="T343" s="35">
        <f t="shared" si="0"/>
        <v>0</v>
      </c>
      <c r="U343" s="35">
        <f t="shared" si="0"/>
        <v>0</v>
      </c>
      <c r="V343" s="35">
        <f t="shared" si="0"/>
        <v>0</v>
      </c>
      <c r="W343" s="35">
        <f t="shared" si="0"/>
        <v>0</v>
      </c>
      <c r="X343" s="35">
        <f t="shared" si="0"/>
        <v>0</v>
      </c>
      <c r="Y343" s="35">
        <f t="shared" si="0"/>
        <v>0</v>
      </c>
      <c r="Z343" s="35"/>
      <c r="AA343" s="35">
        <f>SUM(J343:Z343)</f>
        <v>0</v>
      </c>
      <c r="AB343" s="35"/>
      <c r="AC343" s="35"/>
      <c r="AD343" s="35"/>
      <c r="AE343" s="35"/>
      <c r="AF343" s="35"/>
      <c r="AG343" s="35">
        <f>SUM($I343:AF343)</f>
        <v>3020</v>
      </c>
    </row>
    <row r="344" spans="1:33" x14ac:dyDescent="0.2">
      <c r="K344" s="35"/>
    </row>
    <row r="346" spans="1:33" x14ac:dyDescent="0.2">
      <c r="M346" s="61"/>
      <c r="V346" s="45"/>
      <c r="W346" s="45"/>
    </row>
  </sheetData>
  <autoFilter ref="A1:AE346" xr:uid="{00000000-0009-0000-0000-000003000000}"/>
  <sortState xmlns:xlrd2="http://schemas.microsoft.com/office/spreadsheetml/2017/richdata2" ref="A4:K342">
    <sortCondition ref="A4:A342"/>
    <sortCondition descending="1" ref="E4:E342"/>
    <sortCondition ref="C4:C342"/>
    <sortCondition ref="D4:D342"/>
  </sortState>
  <hyperlinks>
    <hyperlink ref="C99:D99" r:id="rId1" display="Baginski" xr:uid="{3D5F11C6-50F1-483F-8B8A-60EB3B8A7684}"/>
    <hyperlink ref="C33:D33" r:id="rId2" display="Carpenter" xr:uid="{F70E72F8-D1C2-4D64-B5CD-86A1F3F31EC3}"/>
    <hyperlink ref="C24:D24" r:id="rId3" display="Christenson" xr:uid="{B1B84C7C-9DFA-430F-909E-432BBA02ADAC}"/>
    <hyperlink ref="C14:D14" r:id="rId4" display="Decker" xr:uid="{348CDBE4-1115-42DA-B795-D39E8473A484}"/>
    <hyperlink ref="C156:D156" r:id="rId5" display="Dwyer" xr:uid="{F3179465-D4FF-42B9-A8BA-2971EF780CBE}"/>
    <hyperlink ref="C196:D196" r:id="rId6" display="Hoving" xr:uid="{8733BF1C-F389-466C-B726-19CBB0E8EED8}"/>
    <hyperlink ref="C208:D208" r:id="rId7" display="Kim" xr:uid="{212A85CF-A56B-4798-89C7-9FFD1E9D45DC}"/>
    <hyperlink ref="C67:D67" r:id="rId8" display="Lucius" xr:uid="{72F3F142-AB91-4ACB-8147-35968E9BD65F}"/>
    <hyperlink ref="C223:D223" r:id="rId9" display="Lucius" xr:uid="{237503A8-CB21-4991-96B1-0F8B208BF3AA}"/>
    <hyperlink ref="C244:D244" r:id="rId10" display="Miller" xr:uid="{4BFFC8F2-DD9C-428E-8EFD-D784C9652F85}"/>
    <hyperlink ref="C264:D264" r:id="rId11" display="Onstot" xr:uid="{670EC45D-B3B6-48E2-8BB3-FF8FA1B792D6}"/>
    <hyperlink ref="C21:D21" r:id="rId12" display="Richerson" xr:uid="{7DEB450F-FEB7-4684-A43F-D9E8A61DBE04}"/>
    <hyperlink ref="C287:D287" r:id="rId13" display="Roberts " xr:uid="{D4667AFA-E55C-40A8-BC42-BFCE9BC5FB0B}"/>
    <hyperlink ref="C290:D290" r:id="rId14" display="Romanyak" xr:uid="{48AA2CC8-47F0-41B7-863E-253D557C6106}"/>
    <hyperlink ref="C80:D80" r:id="rId15" display="Shelton" xr:uid="{7707F674-6B13-48A0-8867-931EDBEBADA5}"/>
    <hyperlink ref="C9:D9" r:id="rId16" display="Lynn" xr:uid="{F691C030-203C-4B50-B791-E0445BB4FA38}"/>
    <hyperlink ref="C54:D54" r:id="rId17" display="Francisco" xr:uid="{0D42338B-7100-443D-8CC7-AF3FD99BADD6}"/>
    <hyperlink ref="C232:D232" r:id="rId18" display="Mann" xr:uid="{8E208D8E-E8AF-46D4-A949-1E9BB5BBD994}"/>
    <hyperlink ref="C192:D192" r:id="rId19" display="Holder" xr:uid="{A41212ED-AA30-4C55-B676-3DD75600FF7F}"/>
    <hyperlink ref="C5:D5" r:id="rId20" display="Ballard" xr:uid="{52B2A5F3-B8AC-49A0-A07D-36069F890AD9}"/>
    <hyperlink ref="C148:D148" r:id="rId21" display="Cozby" xr:uid="{D0B983A7-9744-4003-9C22-50780A2A3467}"/>
    <hyperlink ref="C172:D172" r:id="rId22" display="Glenn" xr:uid="{91987A35-8CD7-40B7-8F6C-7876208BEE93}"/>
    <hyperlink ref="C189:D189" r:id="rId23" display="Henderson" xr:uid="{FA9A6306-9B55-4902-98D7-3A83CAF9E62F}"/>
    <hyperlink ref="C69:D69" r:id="rId24" display="Macalik" xr:uid="{30E94D59-70AC-4303-82DD-56DE9E63B36E}"/>
    <hyperlink ref="C234:D234" r:id="rId25" display="Martin" xr:uid="{A14E1C49-9069-49E6-BB65-82725E78A91B}"/>
    <hyperlink ref="C235:D235" r:id="rId26" display="Mcconnell" xr:uid="{902FD1BC-A327-4DCD-83CB-35C0132E4610}"/>
    <hyperlink ref="C271:D271" r:id="rId27" display="Partain" xr:uid="{701D3F7F-A36B-4620-B1A7-28053E642C13}"/>
    <hyperlink ref="C72:D72" r:id="rId28" display="Pool" xr:uid="{A8409A55-426D-45FA-AC87-74D57BF3C449}"/>
    <hyperlink ref="C288:D288" r:id="rId29" display="Roberts " xr:uid="{33907A1F-7F30-40F4-9FA0-B9E498725414}"/>
    <hyperlink ref="C79:D79" r:id="rId30" display="Schneeberg" xr:uid="{190B9E2D-EA85-4FB9-87D0-8A0076A2C4B8}"/>
    <hyperlink ref="C281:D281" r:id="rId31" display="Quinn" xr:uid="{E943E50B-C8EC-4E3D-84E5-EA8379BA4173}"/>
    <hyperlink ref="C298:D298" r:id="rId32" display="Schuveiller" xr:uid="{D8BC7F6B-2E93-4405-A377-F1A44E109774}"/>
    <hyperlink ref="C141:D141" r:id="rId33" display="Clopton" xr:uid="{831AC93E-6B1E-4810-8F9F-9642871CACCF}"/>
    <hyperlink ref="C168:D168" r:id="rId34" display="Frauli" xr:uid="{AF7D8B1E-1850-4E85-A71B-C29FAA29822D}"/>
    <hyperlink ref="C176:D176" r:id="rId35" display="Gorman" xr:uid="{97C6D6C6-10E7-4218-B626-8FA921371FAD}"/>
    <hyperlink ref="C8:D8" r:id="rId36" display="Holder" xr:uid="{9750BC2A-C86E-47EF-B21E-FAF293AB888A}"/>
    <hyperlink ref="C202:D202" r:id="rId37" display="James" xr:uid="{CEC72A6E-767C-4770-B76F-4DC01ED95D3B}"/>
    <hyperlink ref="C226:D226" r:id="rId38" display="Lynn" xr:uid="{001284BC-1554-4C4A-9A31-1A095204420E}"/>
    <hyperlink ref="C83:D83" r:id="rId39" display="Steinkirchner" xr:uid="{F472D8C7-46CC-4C36-8DC1-CD425E1DA45E}"/>
    <hyperlink ref="C160:D160" r:id="rId40" display="Ellison" xr:uid="{383C8761-DAF9-45F3-AC83-36200DB82EAF}"/>
    <hyperlink ref="C161:D161" r:id="rId41" display="Ellison" xr:uid="{BF58EEFA-CBFD-48A8-9A7C-4EBC4DEC7F76}"/>
    <hyperlink ref="C320:D320" r:id="rId42" display="Suber" xr:uid="{9226B9B0-6F7B-4C71-8622-FF8D652FBBB3}"/>
    <hyperlink ref="C333:D333" r:id="rId43" display="Williams" xr:uid="{A70F8CE2-2A4B-45C9-9459-E6EC45D3492E}"/>
    <hyperlink ref="C227:D227" r:id="rId44" display="MacDowell" xr:uid="{E301F70D-5729-4E33-A346-0DCADE4DF541}"/>
  </hyperlinks>
  <pageMargins left="0.7" right="0.7" top="0.75" bottom="0.75" header="0.3" footer="0.3"/>
  <pageSetup orientation="portrait" horizontalDpi="4294967293" verticalDpi="0" r:id="rId4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61561-DDCC-4A27-BC8C-7F31CF2790AB}">
  <dimension ref="A1:S100"/>
  <sheetViews>
    <sheetView tabSelected="1" workbookViewId="0">
      <selection activeCell="V15" sqref="V15"/>
    </sheetView>
  </sheetViews>
  <sheetFormatPr defaultRowHeight="12.75" x14ac:dyDescent="0.2"/>
  <cols>
    <col min="1" max="1" width="10" bestFit="1" customWidth="1"/>
    <col min="2" max="2" width="17" bestFit="1" customWidth="1"/>
    <col min="3" max="3" width="20" bestFit="1" customWidth="1"/>
    <col min="4" max="5" width="4" bestFit="1" customWidth="1"/>
    <col min="6" max="6" width="13" bestFit="1" customWidth="1"/>
    <col min="7" max="7" width="7" bestFit="1" customWidth="1"/>
    <col min="8" max="8" width="8" bestFit="1" customWidth="1"/>
    <col min="9" max="9" width="19.5703125" bestFit="1" customWidth="1"/>
    <col min="10" max="10" width="4.140625" customWidth="1"/>
    <col min="11" max="11" width="10" bestFit="1" customWidth="1"/>
    <col min="12" max="13" width="20" bestFit="1" customWidth="1"/>
    <col min="14" max="15" width="4" bestFit="1" customWidth="1"/>
    <col min="16" max="16" width="13" bestFit="1" customWidth="1"/>
    <col min="17" max="17" width="7" bestFit="1" customWidth="1"/>
    <col min="18" max="18" width="8" bestFit="1" customWidth="1"/>
    <col min="19" max="19" width="13" bestFit="1" customWidth="1"/>
    <col min="257" max="257" width="10" bestFit="1" customWidth="1"/>
    <col min="258" max="258" width="17" bestFit="1" customWidth="1"/>
    <col min="259" max="259" width="20" bestFit="1" customWidth="1"/>
    <col min="260" max="261" width="4" bestFit="1" customWidth="1"/>
    <col min="262" max="262" width="13" bestFit="1" customWidth="1"/>
    <col min="263" max="263" width="7" bestFit="1" customWidth="1"/>
    <col min="264" max="264" width="8" bestFit="1" customWidth="1"/>
    <col min="265" max="265" width="19.5703125" bestFit="1" customWidth="1"/>
    <col min="266" max="266" width="4.140625" customWidth="1"/>
    <col min="267" max="267" width="10" bestFit="1" customWidth="1"/>
    <col min="268" max="269" width="20" bestFit="1" customWidth="1"/>
    <col min="270" max="271" width="4" bestFit="1" customWidth="1"/>
    <col min="272" max="272" width="13" bestFit="1" customWidth="1"/>
    <col min="273" max="273" width="7" bestFit="1" customWidth="1"/>
    <col min="274" max="274" width="8" bestFit="1" customWidth="1"/>
    <col min="275" max="275" width="13" bestFit="1" customWidth="1"/>
    <col min="513" max="513" width="10" bestFit="1" customWidth="1"/>
    <col min="514" max="514" width="17" bestFit="1" customWidth="1"/>
    <col min="515" max="515" width="20" bestFit="1" customWidth="1"/>
    <col min="516" max="517" width="4" bestFit="1" customWidth="1"/>
    <col min="518" max="518" width="13" bestFit="1" customWidth="1"/>
    <col min="519" max="519" width="7" bestFit="1" customWidth="1"/>
    <col min="520" max="520" width="8" bestFit="1" customWidth="1"/>
    <col min="521" max="521" width="19.5703125" bestFit="1" customWidth="1"/>
    <col min="522" max="522" width="4.140625" customWidth="1"/>
    <col min="523" max="523" width="10" bestFit="1" customWidth="1"/>
    <col min="524" max="525" width="20" bestFit="1" customWidth="1"/>
    <col min="526" max="527" width="4" bestFit="1" customWidth="1"/>
    <col min="528" max="528" width="13" bestFit="1" customWidth="1"/>
    <col min="529" max="529" width="7" bestFit="1" customWidth="1"/>
    <col min="530" max="530" width="8" bestFit="1" customWidth="1"/>
    <col min="531" max="531" width="13" bestFit="1" customWidth="1"/>
    <col min="769" max="769" width="10" bestFit="1" customWidth="1"/>
    <col min="770" max="770" width="17" bestFit="1" customWidth="1"/>
    <col min="771" max="771" width="20" bestFit="1" customWidth="1"/>
    <col min="772" max="773" width="4" bestFit="1" customWidth="1"/>
    <col min="774" max="774" width="13" bestFit="1" customWidth="1"/>
    <col min="775" max="775" width="7" bestFit="1" customWidth="1"/>
    <col min="776" max="776" width="8" bestFit="1" customWidth="1"/>
    <col min="777" max="777" width="19.5703125" bestFit="1" customWidth="1"/>
    <col min="778" max="778" width="4.140625" customWidth="1"/>
    <col min="779" max="779" width="10" bestFit="1" customWidth="1"/>
    <col min="780" max="781" width="20" bestFit="1" customWidth="1"/>
    <col min="782" max="783" width="4" bestFit="1" customWidth="1"/>
    <col min="784" max="784" width="13" bestFit="1" customWidth="1"/>
    <col min="785" max="785" width="7" bestFit="1" customWidth="1"/>
    <col min="786" max="786" width="8" bestFit="1" customWidth="1"/>
    <col min="787" max="787" width="13" bestFit="1" customWidth="1"/>
    <col min="1025" max="1025" width="10" bestFit="1" customWidth="1"/>
    <col min="1026" max="1026" width="17" bestFit="1" customWidth="1"/>
    <col min="1027" max="1027" width="20" bestFit="1" customWidth="1"/>
    <col min="1028" max="1029" width="4" bestFit="1" customWidth="1"/>
    <col min="1030" max="1030" width="13" bestFit="1" customWidth="1"/>
    <col min="1031" max="1031" width="7" bestFit="1" customWidth="1"/>
    <col min="1032" max="1032" width="8" bestFit="1" customWidth="1"/>
    <col min="1033" max="1033" width="19.5703125" bestFit="1" customWidth="1"/>
    <col min="1034" max="1034" width="4.140625" customWidth="1"/>
    <col min="1035" max="1035" width="10" bestFit="1" customWidth="1"/>
    <col min="1036" max="1037" width="20" bestFit="1" customWidth="1"/>
    <col min="1038" max="1039" width="4" bestFit="1" customWidth="1"/>
    <col min="1040" max="1040" width="13" bestFit="1" customWidth="1"/>
    <col min="1041" max="1041" width="7" bestFit="1" customWidth="1"/>
    <col min="1042" max="1042" width="8" bestFit="1" customWidth="1"/>
    <col min="1043" max="1043" width="13" bestFit="1" customWidth="1"/>
    <col min="1281" max="1281" width="10" bestFit="1" customWidth="1"/>
    <col min="1282" max="1282" width="17" bestFit="1" customWidth="1"/>
    <col min="1283" max="1283" width="20" bestFit="1" customWidth="1"/>
    <col min="1284" max="1285" width="4" bestFit="1" customWidth="1"/>
    <col min="1286" max="1286" width="13" bestFit="1" customWidth="1"/>
    <col min="1287" max="1287" width="7" bestFit="1" customWidth="1"/>
    <col min="1288" max="1288" width="8" bestFit="1" customWidth="1"/>
    <col min="1289" max="1289" width="19.5703125" bestFit="1" customWidth="1"/>
    <col min="1290" max="1290" width="4.140625" customWidth="1"/>
    <col min="1291" max="1291" width="10" bestFit="1" customWidth="1"/>
    <col min="1292" max="1293" width="20" bestFit="1" customWidth="1"/>
    <col min="1294" max="1295" width="4" bestFit="1" customWidth="1"/>
    <col min="1296" max="1296" width="13" bestFit="1" customWidth="1"/>
    <col min="1297" max="1297" width="7" bestFit="1" customWidth="1"/>
    <col min="1298" max="1298" width="8" bestFit="1" customWidth="1"/>
    <col min="1299" max="1299" width="13" bestFit="1" customWidth="1"/>
    <col min="1537" max="1537" width="10" bestFit="1" customWidth="1"/>
    <col min="1538" max="1538" width="17" bestFit="1" customWidth="1"/>
    <col min="1539" max="1539" width="20" bestFit="1" customWidth="1"/>
    <col min="1540" max="1541" width="4" bestFit="1" customWidth="1"/>
    <col min="1542" max="1542" width="13" bestFit="1" customWidth="1"/>
    <col min="1543" max="1543" width="7" bestFit="1" customWidth="1"/>
    <col min="1544" max="1544" width="8" bestFit="1" customWidth="1"/>
    <col min="1545" max="1545" width="19.5703125" bestFit="1" customWidth="1"/>
    <col min="1546" max="1546" width="4.140625" customWidth="1"/>
    <col min="1547" max="1547" width="10" bestFit="1" customWidth="1"/>
    <col min="1548" max="1549" width="20" bestFit="1" customWidth="1"/>
    <col min="1550" max="1551" width="4" bestFit="1" customWidth="1"/>
    <col min="1552" max="1552" width="13" bestFit="1" customWidth="1"/>
    <col min="1553" max="1553" width="7" bestFit="1" customWidth="1"/>
    <col min="1554" max="1554" width="8" bestFit="1" customWidth="1"/>
    <col min="1555" max="1555" width="13" bestFit="1" customWidth="1"/>
    <col min="1793" max="1793" width="10" bestFit="1" customWidth="1"/>
    <col min="1794" max="1794" width="17" bestFit="1" customWidth="1"/>
    <col min="1795" max="1795" width="20" bestFit="1" customWidth="1"/>
    <col min="1796" max="1797" width="4" bestFit="1" customWidth="1"/>
    <col min="1798" max="1798" width="13" bestFit="1" customWidth="1"/>
    <col min="1799" max="1799" width="7" bestFit="1" customWidth="1"/>
    <col min="1800" max="1800" width="8" bestFit="1" customWidth="1"/>
    <col min="1801" max="1801" width="19.5703125" bestFit="1" customWidth="1"/>
    <col min="1802" max="1802" width="4.140625" customWidth="1"/>
    <col min="1803" max="1803" width="10" bestFit="1" customWidth="1"/>
    <col min="1804" max="1805" width="20" bestFit="1" customWidth="1"/>
    <col min="1806" max="1807" width="4" bestFit="1" customWidth="1"/>
    <col min="1808" max="1808" width="13" bestFit="1" customWidth="1"/>
    <col min="1809" max="1809" width="7" bestFit="1" customWidth="1"/>
    <col min="1810" max="1810" width="8" bestFit="1" customWidth="1"/>
    <col min="1811" max="1811" width="13" bestFit="1" customWidth="1"/>
    <col min="2049" max="2049" width="10" bestFit="1" customWidth="1"/>
    <col min="2050" max="2050" width="17" bestFit="1" customWidth="1"/>
    <col min="2051" max="2051" width="20" bestFit="1" customWidth="1"/>
    <col min="2052" max="2053" width="4" bestFit="1" customWidth="1"/>
    <col min="2054" max="2054" width="13" bestFit="1" customWidth="1"/>
    <col min="2055" max="2055" width="7" bestFit="1" customWidth="1"/>
    <col min="2056" max="2056" width="8" bestFit="1" customWidth="1"/>
    <col min="2057" max="2057" width="19.5703125" bestFit="1" customWidth="1"/>
    <col min="2058" max="2058" width="4.140625" customWidth="1"/>
    <col min="2059" max="2059" width="10" bestFit="1" customWidth="1"/>
    <col min="2060" max="2061" width="20" bestFit="1" customWidth="1"/>
    <col min="2062" max="2063" width="4" bestFit="1" customWidth="1"/>
    <col min="2064" max="2064" width="13" bestFit="1" customWidth="1"/>
    <col min="2065" max="2065" width="7" bestFit="1" customWidth="1"/>
    <col min="2066" max="2066" width="8" bestFit="1" customWidth="1"/>
    <col min="2067" max="2067" width="13" bestFit="1" customWidth="1"/>
    <col min="2305" max="2305" width="10" bestFit="1" customWidth="1"/>
    <col min="2306" max="2306" width="17" bestFit="1" customWidth="1"/>
    <col min="2307" max="2307" width="20" bestFit="1" customWidth="1"/>
    <col min="2308" max="2309" width="4" bestFit="1" customWidth="1"/>
    <col min="2310" max="2310" width="13" bestFit="1" customWidth="1"/>
    <col min="2311" max="2311" width="7" bestFit="1" customWidth="1"/>
    <col min="2312" max="2312" width="8" bestFit="1" customWidth="1"/>
    <col min="2313" max="2313" width="19.5703125" bestFit="1" customWidth="1"/>
    <col min="2314" max="2314" width="4.140625" customWidth="1"/>
    <col min="2315" max="2315" width="10" bestFit="1" customWidth="1"/>
    <col min="2316" max="2317" width="20" bestFit="1" customWidth="1"/>
    <col min="2318" max="2319" width="4" bestFit="1" customWidth="1"/>
    <col min="2320" max="2320" width="13" bestFit="1" customWidth="1"/>
    <col min="2321" max="2321" width="7" bestFit="1" customWidth="1"/>
    <col min="2322" max="2322" width="8" bestFit="1" customWidth="1"/>
    <col min="2323" max="2323" width="13" bestFit="1" customWidth="1"/>
    <col min="2561" max="2561" width="10" bestFit="1" customWidth="1"/>
    <col min="2562" max="2562" width="17" bestFit="1" customWidth="1"/>
    <col min="2563" max="2563" width="20" bestFit="1" customWidth="1"/>
    <col min="2564" max="2565" width="4" bestFit="1" customWidth="1"/>
    <col min="2566" max="2566" width="13" bestFit="1" customWidth="1"/>
    <col min="2567" max="2567" width="7" bestFit="1" customWidth="1"/>
    <col min="2568" max="2568" width="8" bestFit="1" customWidth="1"/>
    <col min="2569" max="2569" width="19.5703125" bestFit="1" customWidth="1"/>
    <col min="2570" max="2570" width="4.140625" customWidth="1"/>
    <col min="2571" max="2571" width="10" bestFit="1" customWidth="1"/>
    <col min="2572" max="2573" width="20" bestFit="1" customWidth="1"/>
    <col min="2574" max="2575" width="4" bestFit="1" customWidth="1"/>
    <col min="2576" max="2576" width="13" bestFit="1" customWidth="1"/>
    <col min="2577" max="2577" width="7" bestFit="1" customWidth="1"/>
    <col min="2578" max="2578" width="8" bestFit="1" customWidth="1"/>
    <col min="2579" max="2579" width="13" bestFit="1" customWidth="1"/>
    <col min="2817" max="2817" width="10" bestFit="1" customWidth="1"/>
    <col min="2818" max="2818" width="17" bestFit="1" customWidth="1"/>
    <col min="2819" max="2819" width="20" bestFit="1" customWidth="1"/>
    <col min="2820" max="2821" width="4" bestFit="1" customWidth="1"/>
    <col min="2822" max="2822" width="13" bestFit="1" customWidth="1"/>
    <col min="2823" max="2823" width="7" bestFit="1" customWidth="1"/>
    <col min="2824" max="2824" width="8" bestFit="1" customWidth="1"/>
    <col min="2825" max="2825" width="19.5703125" bestFit="1" customWidth="1"/>
    <col min="2826" max="2826" width="4.140625" customWidth="1"/>
    <col min="2827" max="2827" width="10" bestFit="1" customWidth="1"/>
    <col min="2828" max="2829" width="20" bestFit="1" customWidth="1"/>
    <col min="2830" max="2831" width="4" bestFit="1" customWidth="1"/>
    <col min="2832" max="2832" width="13" bestFit="1" customWidth="1"/>
    <col min="2833" max="2833" width="7" bestFit="1" customWidth="1"/>
    <col min="2834" max="2834" width="8" bestFit="1" customWidth="1"/>
    <col min="2835" max="2835" width="13" bestFit="1" customWidth="1"/>
    <col min="3073" max="3073" width="10" bestFit="1" customWidth="1"/>
    <col min="3074" max="3074" width="17" bestFit="1" customWidth="1"/>
    <col min="3075" max="3075" width="20" bestFit="1" customWidth="1"/>
    <col min="3076" max="3077" width="4" bestFit="1" customWidth="1"/>
    <col min="3078" max="3078" width="13" bestFit="1" customWidth="1"/>
    <col min="3079" max="3079" width="7" bestFit="1" customWidth="1"/>
    <col min="3080" max="3080" width="8" bestFit="1" customWidth="1"/>
    <col min="3081" max="3081" width="19.5703125" bestFit="1" customWidth="1"/>
    <col min="3082" max="3082" width="4.140625" customWidth="1"/>
    <col min="3083" max="3083" width="10" bestFit="1" customWidth="1"/>
    <col min="3084" max="3085" width="20" bestFit="1" customWidth="1"/>
    <col min="3086" max="3087" width="4" bestFit="1" customWidth="1"/>
    <col min="3088" max="3088" width="13" bestFit="1" customWidth="1"/>
    <col min="3089" max="3089" width="7" bestFit="1" customWidth="1"/>
    <col min="3090" max="3090" width="8" bestFit="1" customWidth="1"/>
    <col min="3091" max="3091" width="13" bestFit="1" customWidth="1"/>
    <col min="3329" max="3329" width="10" bestFit="1" customWidth="1"/>
    <col min="3330" max="3330" width="17" bestFit="1" customWidth="1"/>
    <col min="3331" max="3331" width="20" bestFit="1" customWidth="1"/>
    <col min="3332" max="3333" width="4" bestFit="1" customWidth="1"/>
    <col min="3334" max="3334" width="13" bestFit="1" customWidth="1"/>
    <col min="3335" max="3335" width="7" bestFit="1" customWidth="1"/>
    <col min="3336" max="3336" width="8" bestFit="1" customWidth="1"/>
    <col min="3337" max="3337" width="19.5703125" bestFit="1" customWidth="1"/>
    <col min="3338" max="3338" width="4.140625" customWidth="1"/>
    <col min="3339" max="3339" width="10" bestFit="1" customWidth="1"/>
    <col min="3340" max="3341" width="20" bestFit="1" customWidth="1"/>
    <col min="3342" max="3343" width="4" bestFit="1" customWidth="1"/>
    <col min="3344" max="3344" width="13" bestFit="1" customWidth="1"/>
    <col min="3345" max="3345" width="7" bestFit="1" customWidth="1"/>
    <col min="3346" max="3346" width="8" bestFit="1" customWidth="1"/>
    <col min="3347" max="3347" width="13" bestFit="1" customWidth="1"/>
    <col min="3585" max="3585" width="10" bestFit="1" customWidth="1"/>
    <col min="3586" max="3586" width="17" bestFit="1" customWidth="1"/>
    <col min="3587" max="3587" width="20" bestFit="1" customWidth="1"/>
    <col min="3588" max="3589" width="4" bestFit="1" customWidth="1"/>
    <col min="3590" max="3590" width="13" bestFit="1" customWidth="1"/>
    <col min="3591" max="3591" width="7" bestFit="1" customWidth="1"/>
    <col min="3592" max="3592" width="8" bestFit="1" customWidth="1"/>
    <col min="3593" max="3593" width="19.5703125" bestFit="1" customWidth="1"/>
    <col min="3594" max="3594" width="4.140625" customWidth="1"/>
    <col min="3595" max="3595" width="10" bestFit="1" customWidth="1"/>
    <col min="3596" max="3597" width="20" bestFit="1" customWidth="1"/>
    <col min="3598" max="3599" width="4" bestFit="1" customWidth="1"/>
    <col min="3600" max="3600" width="13" bestFit="1" customWidth="1"/>
    <col min="3601" max="3601" width="7" bestFit="1" customWidth="1"/>
    <col min="3602" max="3602" width="8" bestFit="1" customWidth="1"/>
    <col min="3603" max="3603" width="13" bestFit="1" customWidth="1"/>
    <col min="3841" max="3841" width="10" bestFit="1" customWidth="1"/>
    <col min="3842" max="3842" width="17" bestFit="1" customWidth="1"/>
    <col min="3843" max="3843" width="20" bestFit="1" customWidth="1"/>
    <col min="3844" max="3845" width="4" bestFit="1" customWidth="1"/>
    <col min="3846" max="3846" width="13" bestFit="1" customWidth="1"/>
    <col min="3847" max="3847" width="7" bestFit="1" customWidth="1"/>
    <col min="3848" max="3848" width="8" bestFit="1" customWidth="1"/>
    <col min="3849" max="3849" width="19.5703125" bestFit="1" customWidth="1"/>
    <col min="3850" max="3850" width="4.140625" customWidth="1"/>
    <col min="3851" max="3851" width="10" bestFit="1" customWidth="1"/>
    <col min="3852" max="3853" width="20" bestFit="1" customWidth="1"/>
    <col min="3854" max="3855" width="4" bestFit="1" customWidth="1"/>
    <col min="3856" max="3856" width="13" bestFit="1" customWidth="1"/>
    <col min="3857" max="3857" width="7" bestFit="1" customWidth="1"/>
    <col min="3858" max="3858" width="8" bestFit="1" customWidth="1"/>
    <col min="3859" max="3859" width="13" bestFit="1" customWidth="1"/>
    <col min="4097" max="4097" width="10" bestFit="1" customWidth="1"/>
    <col min="4098" max="4098" width="17" bestFit="1" customWidth="1"/>
    <col min="4099" max="4099" width="20" bestFit="1" customWidth="1"/>
    <col min="4100" max="4101" width="4" bestFit="1" customWidth="1"/>
    <col min="4102" max="4102" width="13" bestFit="1" customWidth="1"/>
    <col min="4103" max="4103" width="7" bestFit="1" customWidth="1"/>
    <col min="4104" max="4104" width="8" bestFit="1" customWidth="1"/>
    <col min="4105" max="4105" width="19.5703125" bestFit="1" customWidth="1"/>
    <col min="4106" max="4106" width="4.140625" customWidth="1"/>
    <col min="4107" max="4107" width="10" bestFit="1" customWidth="1"/>
    <col min="4108" max="4109" width="20" bestFit="1" customWidth="1"/>
    <col min="4110" max="4111" width="4" bestFit="1" customWidth="1"/>
    <col min="4112" max="4112" width="13" bestFit="1" customWidth="1"/>
    <col min="4113" max="4113" width="7" bestFit="1" customWidth="1"/>
    <col min="4114" max="4114" width="8" bestFit="1" customWidth="1"/>
    <col min="4115" max="4115" width="13" bestFit="1" customWidth="1"/>
    <col min="4353" max="4353" width="10" bestFit="1" customWidth="1"/>
    <col min="4354" max="4354" width="17" bestFit="1" customWidth="1"/>
    <col min="4355" max="4355" width="20" bestFit="1" customWidth="1"/>
    <col min="4356" max="4357" width="4" bestFit="1" customWidth="1"/>
    <col min="4358" max="4358" width="13" bestFit="1" customWidth="1"/>
    <col min="4359" max="4359" width="7" bestFit="1" customWidth="1"/>
    <col min="4360" max="4360" width="8" bestFit="1" customWidth="1"/>
    <col min="4361" max="4361" width="19.5703125" bestFit="1" customWidth="1"/>
    <col min="4362" max="4362" width="4.140625" customWidth="1"/>
    <col min="4363" max="4363" width="10" bestFit="1" customWidth="1"/>
    <col min="4364" max="4365" width="20" bestFit="1" customWidth="1"/>
    <col min="4366" max="4367" width="4" bestFit="1" customWidth="1"/>
    <col min="4368" max="4368" width="13" bestFit="1" customWidth="1"/>
    <col min="4369" max="4369" width="7" bestFit="1" customWidth="1"/>
    <col min="4370" max="4370" width="8" bestFit="1" customWidth="1"/>
    <col min="4371" max="4371" width="13" bestFit="1" customWidth="1"/>
    <col min="4609" max="4609" width="10" bestFit="1" customWidth="1"/>
    <col min="4610" max="4610" width="17" bestFit="1" customWidth="1"/>
    <col min="4611" max="4611" width="20" bestFit="1" customWidth="1"/>
    <col min="4612" max="4613" width="4" bestFit="1" customWidth="1"/>
    <col min="4614" max="4614" width="13" bestFit="1" customWidth="1"/>
    <col min="4615" max="4615" width="7" bestFit="1" customWidth="1"/>
    <col min="4616" max="4616" width="8" bestFit="1" customWidth="1"/>
    <col min="4617" max="4617" width="19.5703125" bestFit="1" customWidth="1"/>
    <col min="4618" max="4618" width="4.140625" customWidth="1"/>
    <col min="4619" max="4619" width="10" bestFit="1" customWidth="1"/>
    <col min="4620" max="4621" width="20" bestFit="1" customWidth="1"/>
    <col min="4622" max="4623" width="4" bestFit="1" customWidth="1"/>
    <col min="4624" max="4624" width="13" bestFit="1" customWidth="1"/>
    <col min="4625" max="4625" width="7" bestFit="1" customWidth="1"/>
    <col min="4626" max="4626" width="8" bestFit="1" customWidth="1"/>
    <col min="4627" max="4627" width="13" bestFit="1" customWidth="1"/>
    <col min="4865" max="4865" width="10" bestFit="1" customWidth="1"/>
    <col min="4866" max="4866" width="17" bestFit="1" customWidth="1"/>
    <col min="4867" max="4867" width="20" bestFit="1" customWidth="1"/>
    <col min="4868" max="4869" width="4" bestFit="1" customWidth="1"/>
    <col min="4870" max="4870" width="13" bestFit="1" customWidth="1"/>
    <col min="4871" max="4871" width="7" bestFit="1" customWidth="1"/>
    <col min="4872" max="4872" width="8" bestFit="1" customWidth="1"/>
    <col min="4873" max="4873" width="19.5703125" bestFit="1" customWidth="1"/>
    <col min="4874" max="4874" width="4.140625" customWidth="1"/>
    <col min="4875" max="4875" width="10" bestFit="1" customWidth="1"/>
    <col min="4876" max="4877" width="20" bestFit="1" customWidth="1"/>
    <col min="4878" max="4879" width="4" bestFit="1" customWidth="1"/>
    <col min="4880" max="4880" width="13" bestFit="1" customWidth="1"/>
    <col min="4881" max="4881" width="7" bestFit="1" customWidth="1"/>
    <col min="4882" max="4882" width="8" bestFit="1" customWidth="1"/>
    <col min="4883" max="4883" width="13" bestFit="1" customWidth="1"/>
    <col min="5121" max="5121" width="10" bestFit="1" customWidth="1"/>
    <col min="5122" max="5122" width="17" bestFit="1" customWidth="1"/>
    <col min="5123" max="5123" width="20" bestFit="1" customWidth="1"/>
    <col min="5124" max="5125" width="4" bestFit="1" customWidth="1"/>
    <col min="5126" max="5126" width="13" bestFit="1" customWidth="1"/>
    <col min="5127" max="5127" width="7" bestFit="1" customWidth="1"/>
    <col min="5128" max="5128" width="8" bestFit="1" customWidth="1"/>
    <col min="5129" max="5129" width="19.5703125" bestFit="1" customWidth="1"/>
    <col min="5130" max="5130" width="4.140625" customWidth="1"/>
    <col min="5131" max="5131" width="10" bestFit="1" customWidth="1"/>
    <col min="5132" max="5133" width="20" bestFit="1" customWidth="1"/>
    <col min="5134" max="5135" width="4" bestFit="1" customWidth="1"/>
    <col min="5136" max="5136" width="13" bestFit="1" customWidth="1"/>
    <col min="5137" max="5137" width="7" bestFit="1" customWidth="1"/>
    <col min="5138" max="5138" width="8" bestFit="1" customWidth="1"/>
    <col min="5139" max="5139" width="13" bestFit="1" customWidth="1"/>
    <col min="5377" max="5377" width="10" bestFit="1" customWidth="1"/>
    <col min="5378" max="5378" width="17" bestFit="1" customWidth="1"/>
    <col min="5379" max="5379" width="20" bestFit="1" customWidth="1"/>
    <col min="5380" max="5381" width="4" bestFit="1" customWidth="1"/>
    <col min="5382" max="5382" width="13" bestFit="1" customWidth="1"/>
    <col min="5383" max="5383" width="7" bestFit="1" customWidth="1"/>
    <col min="5384" max="5384" width="8" bestFit="1" customWidth="1"/>
    <col min="5385" max="5385" width="19.5703125" bestFit="1" customWidth="1"/>
    <col min="5386" max="5386" width="4.140625" customWidth="1"/>
    <col min="5387" max="5387" width="10" bestFit="1" customWidth="1"/>
    <col min="5388" max="5389" width="20" bestFit="1" customWidth="1"/>
    <col min="5390" max="5391" width="4" bestFit="1" customWidth="1"/>
    <col min="5392" max="5392" width="13" bestFit="1" customWidth="1"/>
    <col min="5393" max="5393" width="7" bestFit="1" customWidth="1"/>
    <col min="5394" max="5394" width="8" bestFit="1" customWidth="1"/>
    <col min="5395" max="5395" width="13" bestFit="1" customWidth="1"/>
    <col min="5633" max="5633" width="10" bestFit="1" customWidth="1"/>
    <col min="5634" max="5634" width="17" bestFit="1" customWidth="1"/>
    <col min="5635" max="5635" width="20" bestFit="1" customWidth="1"/>
    <col min="5636" max="5637" width="4" bestFit="1" customWidth="1"/>
    <col min="5638" max="5638" width="13" bestFit="1" customWidth="1"/>
    <col min="5639" max="5639" width="7" bestFit="1" customWidth="1"/>
    <col min="5640" max="5640" width="8" bestFit="1" customWidth="1"/>
    <col min="5641" max="5641" width="19.5703125" bestFit="1" customWidth="1"/>
    <col min="5642" max="5642" width="4.140625" customWidth="1"/>
    <col min="5643" max="5643" width="10" bestFit="1" customWidth="1"/>
    <col min="5644" max="5645" width="20" bestFit="1" customWidth="1"/>
    <col min="5646" max="5647" width="4" bestFit="1" customWidth="1"/>
    <col min="5648" max="5648" width="13" bestFit="1" customWidth="1"/>
    <col min="5649" max="5649" width="7" bestFit="1" customWidth="1"/>
    <col min="5650" max="5650" width="8" bestFit="1" customWidth="1"/>
    <col min="5651" max="5651" width="13" bestFit="1" customWidth="1"/>
    <col min="5889" max="5889" width="10" bestFit="1" customWidth="1"/>
    <col min="5890" max="5890" width="17" bestFit="1" customWidth="1"/>
    <col min="5891" max="5891" width="20" bestFit="1" customWidth="1"/>
    <col min="5892" max="5893" width="4" bestFit="1" customWidth="1"/>
    <col min="5894" max="5894" width="13" bestFit="1" customWidth="1"/>
    <col min="5895" max="5895" width="7" bestFit="1" customWidth="1"/>
    <col min="5896" max="5896" width="8" bestFit="1" customWidth="1"/>
    <col min="5897" max="5897" width="19.5703125" bestFit="1" customWidth="1"/>
    <col min="5898" max="5898" width="4.140625" customWidth="1"/>
    <col min="5899" max="5899" width="10" bestFit="1" customWidth="1"/>
    <col min="5900" max="5901" width="20" bestFit="1" customWidth="1"/>
    <col min="5902" max="5903" width="4" bestFit="1" customWidth="1"/>
    <col min="5904" max="5904" width="13" bestFit="1" customWidth="1"/>
    <col min="5905" max="5905" width="7" bestFit="1" customWidth="1"/>
    <col min="5906" max="5906" width="8" bestFit="1" customWidth="1"/>
    <col min="5907" max="5907" width="13" bestFit="1" customWidth="1"/>
    <col min="6145" max="6145" width="10" bestFit="1" customWidth="1"/>
    <col min="6146" max="6146" width="17" bestFit="1" customWidth="1"/>
    <col min="6147" max="6147" width="20" bestFit="1" customWidth="1"/>
    <col min="6148" max="6149" width="4" bestFit="1" customWidth="1"/>
    <col min="6150" max="6150" width="13" bestFit="1" customWidth="1"/>
    <col min="6151" max="6151" width="7" bestFit="1" customWidth="1"/>
    <col min="6152" max="6152" width="8" bestFit="1" customWidth="1"/>
    <col min="6153" max="6153" width="19.5703125" bestFit="1" customWidth="1"/>
    <col min="6154" max="6154" width="4.140625" customWidth="1"/>
    <col min="6155" max="6155" width="10" bestFit="1" customWidth="1"/>
    <col min="6156" max="6157" width="20" bestFit="1" customWidth="1"/>
    <col min="6158" max="6159" width="4" bestFit="1" customWidth="1"/>
    <col min="6160" max="6160" width="13" bestFit="1" customWidth="1"/>
    <col min="6161" max="6161" width="7" bestFit="1" customWidth="1"/>
    <col min="6162" max="6162" width="8" bestFit="1" customWidth="1"/>
    <col min="6163" max="6163" width="13" bestFit="1" customWidth="1"/>
    <col min="6401" max="6401" width="10" bestFit="1" customWidth="1"/>
    <col min="6402" max="6402" width="17" bestFit="1" customWidth="1"/>
    <col min="6403" max="6403" width="20" bestFit="1" customWidth="1"/>
    <col min="6404" max="6405" width="4" bestFit="1" customWidth="1"/>
    <col min="6406" max="6406" width="13" bestFit="1" customWidth="1"/>
    <col min="6407" max="6407" width="7" bestFit="1" customWidth="1"/>
    <col min="6408" max="6408" width="8" bestFit="1" customWidth="1"/>
    <col min="6409" max="6409" width="19.5703125" bestFit="1" customWidth="1"/>
    <col min="6410" max="6410" width="4.140625" customWidth="1"/>
    <col min="6411" max="6411" width="10" bestFit="1" customWidth="1"/>
    <col min="6412" max="6413" width="20" bestFit="1" customWidth="1"/>
    <col min="6414" max="6415" width="4" bestFit="1" customWidth="1"/>
    <col min="6416" max="6416" width="13" bestFit="1" customWidth="1"/>
    <col min="6417" max="6417" width="7" bestFit="1" customWidth="1"/>
    <col min="6418" max="6418" width="8" bestFit="1" customWidth="1"/>
    <col min="6419" max="6419" width="13" bestFit="1" customWidth="1"/>
    <col min="6657" max="6657" width="10" bestFit="1" customWidth="1"/>
    <col min="6658" max="6658" width="17" bestFit="1" customWidth="1"/>
    <col min="6659" max="6659" width="20" bestFit="1" customWidth="1"/>
    <col min="6660" max="6661" width="4" bestFit="1" customWidth="1"/>
    <col min="6662" max="6662" width="13" bestFit="1" customWidth="1"/>
    <col min="6663" max="6663" width="7" bestFit="1" customWidth="1"/>
    <col min="6664" max="6664" width="8" bestFit="1" customWidth="1"/>
    <col min="6665" max="6665" width="19.5703125" bestFit="1" customWidth="1"/>
    <col min="6666" max="6666" width="4.140625" customWidth="1"/>
    <col min="6667" max="6667" width="10" bestFit="1" customWidth="1"/>
    <col min="6668" max="6669" width="20" bestFit="1" customWidth="1"/>
    <col min="6670" max="6671" width="4" bestFit="1" customWidth="1"/>
    <col min="6672" max="6672" width="13" bestFit="1" customWidth="1"/>
    <col min="6673" max="6673" width="7" bestFit="1" customWidth="1"/>
    <col min="6674" max="6674" width="8" bestFit="1" customWidth="1"/>
    <col min="6675" max="6675" width="13" bestFit="1" customWidth="1"/>
    <col min="6913" max="6913" width="10" bestFit="1" customWidth="1"/>
    <col min="6914" max="6914" width="17" bestFit="1" customWidth="1"/>
    <col min="6915" max="6915" width="20" bestFit="1" customWidth="1"/>
    <col min="6916" max="6917" width="4" bestFit="1" customWidth="1"/>
    <col min="6918" max="6918" width="13" bestFit="1" customWidth="1"/>
    <col min="6919" max="6919" width="7" bestFit="1" customWidth="1"/>
    <col min="6920" max="6920" width="8" bestFit="1" customWidth="1"/>
    <col min="6921" max="6921" width="19.5703125" bestFit="1" customWidth="1"/>
    <col min="6922" max="6922" width="4.140625" customWidth="1"/>
    <col min="6923" max="6923" width="10" bestFit="1" customWidth="1"/>
    <col min="6924" max="6925" width="20" bestFit="1" customWidth="1"/>
    <col min="6926" max="6927" width="4" bestFit="1" customWidth="1"/>
    <col min="6928" max="6928" width="13" bestFit="1" customWidth="1"/>
    <col min="6929" max="6929" width="7" bestFit="1" customWidth="1"/>
    <col min="6930" max="6930" width="8" bestFit="1" customWidth="1"/>
    <col min="6931" max="6931" width="13" bestFit="1" customWidth="1"/>
    <col min="7169" max="7169" width="10" bestFit="1" customWidth="1"/>
    <col min="7170" max="7170" width="17" bestFit="1" customWidth="1"/>
    <col min="7171" max="7171" width="20" bestFit="1" customWidth="1"/>
    <col min="7172" max="7173" width="4" bestFit="1" customWidth="1"/>
    <col min="7174" max="7174" width="13" bestFit="1" customWidth="1"/>
    <col min="7175" max="7175" width="7" bestFit="1" customWidth="1"/>
    <col min="7176" max="7176" width="8" bestFit="1" customWidth="1"/>
    <col min="7177" max="7177" width="19.5703125" bestFit="1" customWidth="1"/>
    <col min="7178" max="7178" width="4.140625" customWidth="1"/>
    <col min="7179" max="7179" width="10" bestFit="1" customWidth="1"/>
    <col min="7180" max="7181" width="20" bestFit="1" customWidth="1"/>
    <col min="7182" max="7183" width="4" bestFit="1" customWidth="1"/>
    <col min="7184" max="7184" width="13" bestFit="1" customWidth="1"/>
    <col min="7185" max="7185" width="7" bestFit="1" customWidth="1"/>
    <col min="7186" max="7186" width="8" bestFit="1" customWidth="1"/>
    <col min="7187" max="7187" width="13" bestFit="1" customWidth="1"/>
    <col min="7425" max="7425" width="10" bestFit="1" customWidth="1"/>
    <col min="7426" max="7426" width="17" bestFit="1" customWidth="1"/>
    <col min="7427" max="7427" width="20" bestFit="1" customWidth="1"/>
    <col min="7428" max="7429" width="4" bestFit="1" customWidth="1"/>
    <col min="7430" max="7430" width="13" bestFit="1" customWidth="1"/>
    <col min="7431" max="7431" width="7" bestFit="1" customWidth="1"/>
    <col min="7432" max="7432" width="8" bestFit="1" customWidth="1"/>
    <col min="7433" max="7433" width="19.5703125" bestFit="1" customWidth="1"/>
    <col min="7434" max="7434" width="4.140625" customWidth="1"/>
    <col min="7435" max="7435" width="10" bestFit="1" customWidth="1"/>
    <col min="7436" max="7437" width="20" bestFit="1" customWidth="1"/>
    <col min="7438" max="7439" width="4" bestFit="1" customWidth="1"/>
    <col min="7440" max="7440" width="13" bestFit="1" customWidth="1"/>
    <col min="7441" max="7441" width="7" bestFit="1" customWidth="1"/>
    <col min="7442" max="7442" width="8" bestFit="1" customWidth="1"/>
    <col min="7443" max="7443" width="13" bestFit="1" customWidth="1"/>
    <col min="7681" max="7681" width="10" bestFit="1" customWidth="1"/>
    <col min="7682" max="7682" width="17" bestFit="1" customWidth="1"/>
    <col min="7683" max="7683" width="20" bestFit="1" customWidth="1"/>
    <col min="7684" max="7685" width="4" bestFit="1" customWidth="1"/>
    <col min="7686" max="7686" width="13" bestFit="1" customWidth="1"/>
    <col min="7687" max="7687" width="7" bestFit="1" customWidth="1"/>
    <col min="7688" max="7688" width="8" bestFit="1" customWidth="1"/>
    <col min="7689" max="7689" width="19.5703125" bestFit="1" customWidth="1"/>
    <col min="7690" max="7690" width="4.140625" customWidth="1"/>
    <col min="7691" max="7691" width="10" bestFit="1" customWidth="1"/>
    <col min="7692" max="7693" width="20" bestFit="1" customWidth="1"/>
    <col min="7694" max="7695" width="4" bestFit="1" customWidth="1"/>
    <col min="7696" max="7696" width="13" bestFit="1" customWidth="1"/>
    <col min="7697" max="7697" width="7" bestFit="1" customWidth="1"/>
    <col min="7698" max="7698" width="8" bestFit="1" customWidth="1"/>
    <col min="7699" max="7699" width="13" bestFit="1" customWidth="1"/>
    <col min="7937" max="7937" width="10" bestFit="1" customWidth="1"/>
    <col min="7938" max="7938" width="17" bestFit="1" customWidth="1"/>
    <col min="7939" max="7939" width="20" bestFit="1" customWidth="1"/>
    <col min="7940" max="7941" width="4" bestFit="1" customWidth="1"/>
    <col min="7942" max="7942" width="13" bestFit="1" customWidth="1"/>
    <col min="7943" max="7943" width="7" bestFit="1" customWidth="1"/>
    <col min="7944" max="7944" width="8" bestFit="1" customWidth="1"/>
    <col min="7945" max="7945" width="19.5703125" bestFit="1" customWidth="1"/>
    <col min="7946" max="7946" width="4.140625" customWidth="1"/>
    <col min="7947" max="7947" width="10" bestFit="1" customWidth="1"/>
    <col min="7948" max="7949" width="20" bestFit="1" customWidth="1"/>
    <col min="7950" max="7951" width="4" bestFit="1" customWidth="1"/>
    <col min="7952" max="7952" width="13" bestFit="1" customWidth="1"/>
    <col min="7953" max="7953" width="7" bestFit="1" customWidth="1"/>
    <col min="7954" max="7954" width="8" bestFit="1" customWidth="1"/>
    <col min="7955" max="7955" width="13" bestFit="1" customWidth="1"/>
    <col min="8193" max="8193" width="10" bestFit="1" customWidth="1"/>
    <col min="8194" max="8194" width="17" bestFit="1" customWidth="1"/>
    <col min="8195" max="8195" width="20" bestFit="1" customWidth="1"/>
    <col min="8196" max="8197" width="4" bestFit="1" customWidth="1"/>
    <col min="8198" max="8198" width="13" bestFit="1" customWidth="1"/>
    <col min="8199" max="8199" width="7" bestFit="1" customWidth="1"/>
    <col min="8200" max="8200" width="8" bestFit="1" customWidth="1"/>
    <col min="8201" max="8201" width="19.5703125" bestFit="1" customWidth="1"/>
    <col min="8202" max="8202" width="4.140625" customWidth="1"/>
    <col min="8203" max="8203" width="10" bestFit="1" customWidth="1"/>
    <col min="8204" max="8205" width="20" bestFit="1" customWidth="1"/>
    <col min="8206" max="8207" width="4" bestFit="1" customWidth="1"/>
    <col min="8208" max="8208" width="13" bestFit="1" customWidth="1"/>
    <col min="8209" max="8209" width="7" bestFit="1" customWidth="1"/>
    <col min="8210" max="8210" width="8" bestFit="1" customWidth="1"/>
    <col min="8211" max="8211" width="13" bestFit="1" customWidth="1"/>
    <col min="8449" max="8449" width="10" bestFit="1" customWidth="1"/>
    <col min="8450" max="8450" width="17" bestFit="1" customWidth="1"/>
    <col min="8451" max="8451" width="20" bestFit="1" customWidth="1"/>
    <col min="8452" max="8453" width="4" bestFit="1" customWidth="1"/>
    <col min="8454" max="8454" width="13" bestFit="1" customWidth="1"/>
    <col min="8455" max="8455" width="7" bestFit="1" customWidth="1"/>
    <col min="8456" max="8456" width="8" bestFit="1" customWidth="1"/>
    <col min="8457" max="8457" width="19.5703125" bestFit="1" customWidth="1"/>
    <col min="8458" max="8458" width="4.140625" customWidth="1"/>
    <col min="8459" max="8459" width="10" bestFit="1" customWidth="1"/>
    <col min="8460" max="8461" width="20" bestFit="1" customWidth="1"/>
    <col min="8462" max="8463" width="4" bestFit="1" customWidth="1"/>
    <col min="8464" max="8464" width="13" bestFit="1" customWidth="1"/>
    <col min="8465" max="8465" width="7" bestFit="1" customWidth="1"/>
    <col min="8466" max="8466" width="8" bestFit="1" customWidth="1"/>
    <col min="8467" max="8467" width="13" bestFit="1" customWidth="1"/>
    <col min="8705" max="8705" width="10" bestFit="1" customWidth="1"/>
    <col min="8706" max="8706" width="17" bestFit="1" customWidth="1"/>
    <col min="8707" max="8707" width="20" bestFit="1" customWidth="1"/>
    <col min="8708" max="8709" width="4" bestFit="1" customWidth="1"/>
    <col min="8710" max="8710" width="13" bestFit="1" customWidth="1"/>
    <col min="8711" max="8711" width="7" bestFit="1" customWidth="1"/>
    <col min="8712" max="8712" width="8" bestFit="1" customWidth="1"/>
    <col min="8713" max="8713" width="19.5703125" bestFit="1" customWidth="1"/>
    <col min="8714" max="8714" width="4.140625" customWidth="1"/>
    <col min="8715" max="8715" width="10" bestFit="1" customWidth="1"/>
    <col min="8716" max="8717" width="20" bestFit="1" customWidth="1"/>
    <col min="8718" max="8719" width="4" bestFit="1" customWidth="1"/>
    <col min="8720" max="8720" width="13" bestFit="1" customWidth="1"/>
    <col min="8721" max="8721" width="7" bestFit="1" customWidth="1"/>
    <col min="8722" max="8722" width="8" bestFit="1" customWidth="1"/>
    <col min="8723" max="8723" width="13" bestFit="1" customWidth="1"/>
    <col min="8961" max="8961" width="10" bestFit="1" customWidth="1"/>
    <col min="8962" max="8962" width="17" bestFit="1" customWidth="1"/>
    <col min="8963" max="8963" width="20" bestFit="1" customWidth="1"/>
    <col min="8964" max="8965" width="4" bestFit="1" customWidth="1"/>
    <col min="8966" max="8966" width="13" bestFit="1" customWidth="1"/>
    <col min="8967" max="8967" width="7" bestFit="1" customWidth="1"/>
    <col min="8968" max="8968" width="8" bestFit="1" customWidth="1"/>
    <col min="8969" max="8969" width="19.5703125" bestFit="1" customWidth="1"/>
    <col min="8970" max="8970" width="4.140625" customWidth="1"/>
    <col min="8971" max="8971" width="10" bestFit="1" customWidth="1"/>
    <col min="8972" max="8973" width="20" bestFit="1" customWidth="1"/>
    <col min="8974" max="8975" width="4" bestFit="1" customWidth="1"/>
    <col min="8976" max="8976" width="13" bestFit="1" customWidth="1"/>
    <col min="8977" max="8977" width="7" bestFit="1" customWidth="1"/>
    <col min="8978" max="8978" width="8" bestFit="1" customWidth="1"/>
    <col min="8979" max="8979" width="13" bestFit="1" customWidth="1"/>
    <col min="9217" max="9217" width="10" bestFit="1" customWidth="1"/>
    <col min="9218" max="9218" width="17" bestFit="1" customWidth="1"/>
    <col min="9219" max="9219" width="20" bestFit="1" customWidth="1"/>
    <col min="9220" max="9221" width="4" bestFit="1" customWidth="1"/>
    <col min="9222" max="9222" width="13" bestFit="1" customWidth="1"/>
    <col min="9223" max="9223" width="7" bestFit="1" customWidth="1"/>
    <col min="9224" max="9224" width="8" bestFit="1" customWidth="1"/>
    <col min="9225" max="9225" width="19.5703125" bestFit="1" customWidth="1"/>
    <col min="9226" max="9226" width="4.140625" customWidth="1"/>
    <col min="9227" max="9227" width="10" bestFit="1" customWidth="1"/>
    <col min="9228" max="9229" width="20" bestFit="1" customWidth="1"/>
    <col min="9230" max="9231" width="4" bestFit="1" customWidth="1"/>
    <col min="9232" max="9232" width="13" bestFit="1" customWidth="1"/>
    <col min="9233" max="9233" width="7" bestFit="1" customWidth="1"/>
    <col min="9234" max="9234" width="8" bestFit="1" customWidth="1"/>
    <col min="9235" max="9235" width="13" bestFit="1" customWidth="1"/>
    <col min="9473" max="9473" width="10" bestFit="1" customWidth="1"/>
    <col min="9474" max="9474" width="17" bestFit="1" customWidth="1"/>
    <col min="9475" max="9475" width="20" bestFit="1" customWidth="1"/>
    <col min="9476" max="9477" width="4" bestFit="1" customWidth="1"/>
    <col min="9478" max="9478" width="13" bestFit="1" customWidth="1"/>
    <col min="9479" max="9479" width="7" bestFit="1" customWidth="1"/>
    <col min="9480" max="9480" width="8" bestFit="1" customWidth="1"/>
    <col min="9481" max="9481" width="19.5703125" bestFit="1" customWidth="1"/>
    <col min="9482" max="9482" width="4.140625" customWidth="1"/>
    <col min="9483" max="9483" width="10" bestFit="1" customWidth="1"/>
    <col min="9484" max="9485" width="20" bestFit="1" customWidth="1"/>
    <col min="9486" max="9487" width="4" bestFit="1" customWidth="1"/>
    <col min="9488" max="9488" width="13" bestFit="1" customWidth="1"/>
    <col min="9489" max="9489" width="7" bestFit="1" customWidth="1"/>
    <col min="9490" max="9490" width="8" bestFit="1" customWidth="1"/>
    <col min="9491" max="9491" width="13" bestFit="1" customWidth="1"/>
    <col min="9729" max="9729" width="10" bestFit="1" customWidth="1"/>
    <col min="9730" max="9730" width="17" bestFit="1" customWidth="1"/>
    <col min="9731" max="9731" width="20" bestFit="1" customWidth="1"/>
    <col min="9732" max="9733" width="4" bestFit="1" customWidth="1"/>
    <col min="9734" max="9734" width="13" bestFit="1" customWidth="1"/>
    <col min="9735" max="9735" width="7" bestFit="1" customWidth="1"/>
    <col min="9736" max="9736" width="8" bestFit="1" customWidth="1"/>
    <col min="9737" max="9737" width="19.5703125" bestFit="1" customWidth="1"/>
    <col min="9738" max="9738" width="4.140625" customWidth="1"/>
    <col min="9739" max="9739" width="10" bestFit="1" customWidth="1"/>
    <col min="9740" max="9741" width="20" bestFit="1" customWidth="1"/>
    <col min="9742" max="9743" width="4" bestFit="1" customWidth="1"/>
    <col min="9744" max="9744" width="13" bestFit="1" customWidth="1"/>
    <col min="9745" max="9745" width="7" bestFit="1" customWidth="1"/>
    <col min="9746" max="9746" width="8" bestFit="1" customWidth="1"/>
    <col min="9747" max="9747" width="13" bestFit="1" customWidth="1"/>
    <col min="9985" max="9985" width="10" bestFit="1" customWidth="1"/>
    <col min="9986" max="9986" width="17" bestFit="1" customWidth="1"/>
    <col min="9987" max="9987" width="20" bestFit="1" customWidth="1"/>
    <col min="9988" max="9989" width="4" bestFit="1" customWidth="1"/>
    <col min="9990" max="9990" width="13" bestFit="1" customWidth="1"/>
    <col min="9991" max="9991" width="7" bestFit="1" customWidth="1"/>
    <col min="9992" max="9992" width="8" bestFit="1" customWidth="1"/>
    <col min="9993" max="9993" width="19.5703125" bestFit="1" customWidth="1"/>
    <col min="9994" max="9994" width="4.140625" customWidth="1"/>
    <col min="9995" max="9995" width="10" bestFit="1" customWidth="1"/>
    <col min="9996" max="9997" width="20" bestFit="1" customWidth="1"/>
    <col min="9998" max="9999" width="4" bestFit="1" customWidth="1"/>
    <col min="10000" max="10000" width="13" bestFit="1" customWidth="1"/>
    <col min="10001" max="10001" width="7" bestFit="1" customWidth="1"/>
    <col min="10002" max="10002" width="8" bestFit="1" customWidth="1"/>
    <col min="10003" max="10003" width="13" bestFit="1" customWidth="1"/>
    <col min="10241" max="10241" width="10" bestFit="1" customWidth="1"/>
    <col min="10242" max="10242" width="17" bestFit="1" customWidth="1"/>
    <col min="10243" max="10243" width="20" bestFit="1" customWidth="1"/>
    <col min="10244" max="10245" width="4" bestFit="1" customWidth="1"/>
    <col min="10246" max="10246" width="13" bestFit="1" customWidth="1"/>
    <col min="10247" max="10247" width="7" bestFit="1" customWidth="1"/>
    <col min="10248" max="10248" width="8" bestFit="1" customWidth="1"/>
    <col min="10249" max="10249" width="19.5703125" bestFit="1" customWidth="1"/>
    <col min="10250" max="10250" width="4.140625" customWidth="1"/>
    <col min="10251" max="10251" width="10" bestFit="1" customWidth="1"/>
    <col min="10252" max="10253" width="20" bestFit="1" customWidth="1"/>
    <col min="10254" max="10255" width="4" bestFit="1" customWidth="1"/>
    <col min="10256" max="10256" width="13" bestFit="1" customWidth="1"/>
    <col min="10257" max="10257" width="7" bestFit="1" customWidth="1"/>
    <col min="10258" max="10258" width="8" bestFit="1" customWidth="1"/>
    <col min="10259" max="10259" width="13" bestFit="1" customWidth="1"/>
    <col min="10497" max="10497" width="10" bestFit="1" customWidth="1"/>
    <col min="10498" max="10498" width="17" bestFit="1" customWidth="1"/>
    <col min="10499" max="10499" width="20" bestFit="1" customWidth="1"/>
    <col min="10500" max="10501" width="4" bestFit="1" customWidth="1"/>
    <col min="10502" max="10502" width="13" bestFit="1" customWidth="1"/>
    <col min="10503" max="10503" width="7" bestFit="1" customWidth="1"/>
    <col min="10504" max="10504" width="8" bestFit="1" customWidth="1"/>
    <col min="10505" max="10505" width="19.5703125" bestFit="1" customWidth="1"/>
    <col min="10506" max="10506" width="4.140625" customWidth="1"/>
    <col min="10507" max="10507" width="10" bestFit="1" customWidth="1"/>
    <col min="10508" max="10509" width="20" bestFit="1" customWidth="1"/>
    <col min="10510" max="10511" width="4" bestFit="1" customWidth="1"/>
    <col min="10512" max="10512" width="13" bestFit="1" customWidth="1"/>
    <col min="10513" max="10513" width="7" bestFit="1" customWidth="1"/>
    <col min="10514" max="10514" width="8" bestFit="1" customWidth="1"/>
    <col min="10515" max="10515" width="13" bestFit="1" customWidth="1"/>
    <col min="10753" max="10753" width="10" bestFit="1" customWidth="1"/>
    <col min="10754" max="10754" width="17" bestFit="1" customWidth="1"/>
    <col min="10755" max="10755" width="20" bestFit="1" customWidth="1"/>
    <col min="10756" max="10757" width="4" bestFit="1" customWidth="1"/>
    <col min="10758" max="10758" width="13" bestFit="1" customWidth="1"/>
    <col min="10759" max="10759" width="7" bestFit="1" customWidth="1"/>
    <col min="10760" max="10760" width="8" bestFit="1" customWidth="1"/>
    <col min="10761" max="10761" width="19.5703125" bestFit="1" customWidth="1"/>
    <col min="10762" max="10762" width="4.140625" customWidth="1"/>
    <col min="10763" max="10763" width="10" bestFit="1" customWidth="1"/>
    <col min="10764" max="10765" width="20" bestFit="1" customWidth="1"/>
    <col min="10766" max="10767" width="4" bestFit="1" customWidth="1"/>
    <col min="10768" max="10768" width="13" bestFit="1" customWidth="1"/>
    <col min="10769" max="10769" width="7" bestFit="1" customWidth="1"/>
    <col min="10770" max="10770" width="8" bestFit="1" customWidth="1"/>
    <col min="10771" max="10771" width="13" bestFit="1" customWidth="1"/>
    <col min="11009" max="11009" width="10" bestFit="1" customWidth="1"/>
    <col min="11010" max="11010" width="17" bestFit="1" customWidth="1"/>
    <col min="11011" max="11011" width="20" bestFit="1" customWidth="1"/>
    <col min="11012" max="11013" width="4" bestFit="1" customWidth="1"/>
    <col min="11014" max="11014" width="13" bestFit="1" customWidth="1"/>
    <col min="11015" max="11015" width="7" bestFit="1" customWidth="1"/>
    <col min="11016" max="11016" width="8" bestFit="1" customWidth="1"/>
    <col min="11017" max="11017" width="19.5703125" bestFit="1" customWidth="1"/>
    <col min="11018" max="11018" width="4.140625" customWidth="1"/>
    <col min="11019" max="11019" width="10" bestFit="1" customWidth="1"/>
    <col min="11020" max="11021" width="20" bestFit="1" customWidth="1"/>
    <col min="11022" max="11023" width="4" bestFit="1" customWidth="1"/>
    <col min="11024" max="11024" width="13" bestFit="1" customWidth="1"/>
    <col min="11025" max="11025" width="7" bestFit="1" customWidth="1"/>
    <col min="11026" max="11026" width="8" bestFit="1" customWidth="1"/>
    <col min="11027" max="11027" width="13" bestFit="1" customWidth="1"/>
    <col min="11265" max="11265" width="10" bestFit="1" customWidth="1"/>
    <col min="11266" max="11266" width="17" bestFit="1" customWidth="1"/>
    <col min="11267" max="11267" width="20" bestFit="1" customWidth="1"/>
    <col min="11268" max="11269" width="4" bestFit="1" customWidth="1"/>
    <col min="11270" max="11270" width="13" bestFit="1" customWidth="1"/>
    <col min="11271" max="11271" width="7" bestFit="1" customWidth="1"/>
    <col min="11272" max="11272" width="8" bestFit="1" customWidth="1"/>
    <col min="11273" max="11273" width="19.5703125" bestFit="1" customWidth="1"/>
    <col min="11274" max="11274" width="4.140625" customWidth="1"/>
    <col min="11275" max="11275" width="10" bestFit="1" customWidth="1"/>
    <col min="11276" max="11277" width="20" bestFit="1" customWidth="1"/>
    <col min="11278" max="11279" width="4" bestFit="1" customWidth="1"/>
    <col min="11280" max="11280" width="13" bestFit="1" customWidth="1"/>
    <col min="11281" max="11281" width="7" bestFit="1" customWidth="1"/>
    <col min="11282" max="11282" width="8" bestFit="1" customWidth="1"/>
    <col min="11283" max="11283" width="13" bestFit="1" customWidth="1"/>
    <col min="11521" max="11521" width="10" bestFit="1" customWidth="1"/>
    <col min="11522" max="11522" width="17" bestFit="1" customWidth="1"/>
    <col min="11523" max="11523" width="20" bestFit="1" customWidth="1"/>
    <col min="11524" max="11525" width="4" bestFit="1" customWidth="1"/>
    <col min="11526" max="11526" width="13" bestFit="1" customWidth="1"/>
    <col min="11527" max="11527" width="7" bestFit="1" customWidth="1"/>
    <col min="11528" max="11528" width="8" bestFit="1" customWidth="1"/>
    <col min="11529" max="11529" width="19.5703125" bestFit="1" customWidth="1"/>
    <col min="11530" max="11530" width="4.140625" customWidth="1"/>
    <col min="11531" max="11531" width="10" bestFit="1" customWidth="1"/>
    <col min="11532" max="11533" width="20" bestFit="1" customWidth="1"/>
    <col min="11534" max="11535" width="4" bestFit="1" customWidth="1"/>
    <col min="11536" max="11536" width="13" bestFit="1" customWidth="1"/>
    <col min="11537" max="11537" width="7" bestFit="1" customWidth="1"/>
    <col min="11538" max="11538" width="8" bestFit="1" customWidth="1"/>
    <col min="11539" max="11539" width="13" bestFit="1" customWidth="1"/>
    <col min="11777" max="11777" width="10" bestFit="1" customWidth="1"/>
    <col min="11778" max="11778" width="17" bestFit="1" customWidth="1"/>
    <col min="11779" max="11779" width="20" bestFit="1" customWidth="1"/>
    <col min="11780" max="11781" width="4" bestFit="1" customWidth="1"/>
    <col min="11782" max="11782" width="13" bestFit="1" customWidth="1"/>
    <col min="11783" max="11783" width="7" bestFit="1" customWidth="1"/>
    <col min="11784" max="11784" width="8" bestFit="1" customWidth="1"/>
    <col min="11785" max="11785" width="19.5703125" bestFit="1" customWidth="1"/>
    <col min="11786" max="11786" width="4.140625" customWidth="1"/>
    <col min="11787" max="11787" width="10" bestFit="1" customWidth="1"/>
    <col min="11788" max="11789" width="20" bestFit="1" customWidth="1"/>
    <col min="11790" max="11791" width="4" bestFit="1" customWidth="1"/>
    <col min="11792" max="11792" width="13" bestFit="1" customWidth="1"/>
    <col min="11793" max="11793" width="7" bestFit="1" customWidth="1"/>
    <col min="11794" max="11794" width="8" bestFit="1" customWidth="1"/>
    <col min="11795" max="11795" width="13" bestFit="1" customWidth="1"/>
    <col min="12033" max="12033" width="10" bestFit="1" customWidth="1"/>
    <col min="12034" max="12034" width="17" bestFit="1" customWidth="1"/>
    <col min="12035" max="12035" width="20" bestFit="1" customWidth="1"/>
    <col min="12036" max="12037" width="4" bestFit="1" customWidth="1"/>
    <col min="12038" max="12038" width="13" bestFit="1" customWidth="1"/>
    <col min="12039" max="12039" width="7" bestFit="1" customWidth="1"/>
    <col min="12040" max="12040" width="8" bestFit="1" customWidth="1"/>
    <col min="12041" max="12041" width="19.5703125" bestFit="1" customWidth="1"/>
    <col min="12042" max="12042" width="4.140625" customWidth="1"/>
    <col min="12043" max="12043" width="10" bestFit="1" customWidth="1"/>
    <col min="12044" max="12045" width="20" bestFit="1" customWidth="1"/>
    <col min="12046" max="12047" width="4" bestFit="1" customWidth="1"/>
    <col min="12048" max="12048" width="13" bestFit="1" customWidth="1"/>
    <col min="12049" max="12049" width="7" bestFit="1" customWidth="1"/>
    <col min="12050" max="12050" width="8" bestFit="1" customWidth="1"/>
    <col min="12051" max="12051" width="13" bestFit="1" customWidth="1"/>
    <col min="12289" max="12289" width="10" bestFit="1" customWidth="1"/>
    <col min="12290" max="12290" width="17" bestFit="1" customWidth="1"/>
    <col min="12291" max="12291" width="20" bestFit="1" customWidth="1"/>
    <col min="12292" max="12293" width="4" bestFit="1" customWidth="1"/>
    <col min="12294" max="12294" width="13" bestFit="1" customWidth="1"/>
    <col min="12295" max="12295" width="7" bestFit="1" customWidth="1"/>
    <col min="12296" max="12296" width="8" bestFit="1" customWidth="1"/>
    <col min="12297" max="12297" width="19.5703125" bestFit="1" customWidth="1"/>
    <col min="12298" max="12298" width="4.140625" customWidth="1"/>
    <col min="12299" max="12299" width="10" bestFit="1" customWidth="1"/>
    <col min="12300" max="12301" width="20" bestFit="1" customWidth="1"/>
    <col min="12302" max="12303" width="4" bestFit="1" customWidth="1"/>
    <col min="12304" max="12304" width="13" bestFit="1" customWidth="1"/>
    <col min="12305" max="12305" width="7" bestFit="1" customWidth="1"/>
    <col min="12306" max="12306" width="8" bestFit="1" customWidth="1"/>
    <col min="12307" max="12307" width="13" bestFit="1" customWidth="1"/>
    <col min="12545" max="12545" width="10" bestFit="1" customWidth="1"/>
    <col min="12546" max="12546" width="17" bestFit="1" customWidth="1"/>
    <col min="12547" max="12547" width="20" bestFit="1" customWidth="1"/>
    <col min="12548" max="12549" width="4" bestFit="1" customWidth="1"/>
    <col min="12550" max="12550" width="13" bestFit="1" customWidth="1"/>
    <col min="12551" max="12551" width="7" bestFit="1" customWidth="1"/>
    <col min="12552" max="12552" width="8" bestFit="1" customWidth="1"/>
    <col min="12553" max="12553" width="19.5703125" bestFit="1" customWidth="1"/>
    <col min="12554" max="12554" width="4.140625" customWidth="1"/>
    <col min="12555" max="12555" width="10" bestFit="1" customWidth="1"/>
    <col min="12556" max="12557" width="20" bestFit="1" customWidth="1"/>
    <col min="12558" max="12559" width="4" bestFit="1" customWidth="1"/>
    <col min="12560" max="12560" width="13" bestFit="1" customWidth="1"/>
    <col min="12561" max="12561" width="7" bestFit="1" customWidth="1"/>
    <col min="12562" max="12562" width="8" bestFit="1" customWidth="1"/>
    <col min="12563" max="12563" width="13" bestFit="1" customWidth="1"/>
    <col min="12801" max="12801" width="10" bestFit="1" customWidth="1"/>
    <col min="12802" max="12802" width="17" bestFit="1" customWidth="1"/>
    <col min="12803" max="12803" width="20" bestFit="1" customWidth="1"/>
    <col min="12804" max="12805" width="4" bestFit="1" customWidth="1"/>
    <col min="12806" max="12806" width="13" bestFit="1" customWidth="1"/>
    <col min="12807" max="12807" width="7" bestFit="1" customWidth="1"/>
    <col min="12808" max="12808" width="8" bestFit="1" customWidth="1"/>
    <col min="12809" max="12809" width="19.5703125" bestFit="1" customWidth="1"/>
    <col min="12810" max="12810" width="4.140625" customWidth="1"/>
    <col min="12811" max="12811" width="10" bestFit="1" customWidth="1"/>
    <col min="12812" max="12813" width="20" bestFit="1" customWidth="1"/>
    <col min="12814" max="12815" width="4" bestFit="1" customWidth="1"/>
    <col min="12816" max="12816" width="13" bestFit="1" customWidth="1"/>
    <col min="12817" max="12817" width="7" bestFit="1" customWidth="1"/>
    <col min="12818" max="12818" width="8" bestFit="1" customWidth="1"/>
    <col min="12819" max="12819" width="13" bestFit="1" customWidth="1"/>
    <col min="13057" max="13057" width="10" bestFit="1" customWidth="1"/>
    <col min="13058" max="13058" width="17" bestFit="1" customWidth="1"/>
    <col min="13059" max="13059" width="20" bestFit="1" customWidth="1"/>
    <col min="13060" max="13061" width="4" bestFit="1" customWidth="1"/>
    <col min="13062" max="13062" width="13" bestFit="1" customWidth="1"/>
    <col min="13063" max="13063" width="7" bestFit="1" customWidth="1"/>
    <col min="13064" max="13064" width="8" bestFit="1" customWidth="1"/>
    <col min="13065" max="13065" width="19.5703125" bestFit="1" customWidth="1"/>
    <col min="13066" max="13066" width="4.140625" customWidth="1"/>
    <col min="13067" max="13067" width="10" bestFit="1" customWidth="1"/>
    <col min="13068" max="13069" width="20" bestFit="1" customWidth="1"/>
    <col min="13070" max="13071" width="4" bestFit="1" customWidth="1"/>
    <col min="13072" max="13072" width="13" bestFit="1" customWidth="1"/>
    <col min="13073" max="13073" width="7" bestFit="1" customWidth="1"/>
    <col min="13074" max="13074" width="8" bestFit="1" customWidth="1"/>
    <col min="13075" max="13075" width="13" bestFit="1" customWidth="1"/>
    <col min="13313" max="13313" width="10" bestFit="1" customWidth="1"/>
    <col min="13314" max="13314" width="17" bestFit="1" customWidth="1"/>
    <col min="13315" max="13315" width="20" bestFit="1" customWidth="1"/>
    <col min="13316" max="13317" width="4" bestFit="1" customWidth="1"/>
    <col min="13318" max="13318" width="13" bestFit="1" customWidth="1"/>
    <col min="13319" max="13319" width="7" bestFit="1" customWidth="1"/>
    <col min="13320" max="13320" width="8" bestFit="1" customWidth="1"/>
    <col min="13321" max="13321" width="19.5703125" bestFit="1" customWidth="1"/>
    <col min="13322" max="13322" width="4.140625" customWidth="1"/>
    <col min="13323" max="13323" width="10" bestFit="1" customWidth="1"/>
    <col min="13324" max="13325" width="20" bestFit="1" customWidth="1"/>
    <col min="13326" max="13327" width="4" bestFit="1" customWidth="1"/>
    <col min="13328" max="13328" width="13" bestFit="1" customWidth="1"/>
    <col min="13329" max="13329" width="7" bestFit="1" customWidth="1"/>
    <col min="13330" max="13330" width="8" bestFit="1" customWidth="1"/>
    <col min="13331" max="13331" width="13" bestFit="1" customWidth="1"/>
    <col min="13569" max="13569" width="10" bestFit="1" customWidth="1"/>
    <col min="13570" max="13570" width="17" bestFit="1" customWidth="1"/>
    <col min="13571" max="13571" width="20" bestFit="1" customWidth="1"/>
    <col min="13572" max="13573" width="4" bestFit="1" customWidth="1"/>
    <col min="13574" max="13574" width="13" bestFit="1" customWidth="1"/>
    <col min="13575" max="13575" width="7" bestFit="1" customWidth="1"/>
    <col min="13576" max="13576" width="8" bestFit="1" customWidth="1"/>
    <col min="13577" max="13577" width="19.5703125" bestFit="1" customWidth="1"/>
    <col min="13578" max="13578" width="4.140625" customWidth="1"/>
    <col min="13579" max="13579" width="10" bestFit="1" customWidth="1"/>
    <col min="13580" max="13581" width="20" bestFit="1" customWidth="1"/>
    <col min="13582" max="13583" width="4" bestFit="1" customWidth="1"/>
    <col min="13584" max="13584" width="13" bestFit="1" customWidth="1"/>
    <col min="13585" max="13585" width="7" bestFit="1" customWidth="1"/>
    <col min="13586" max="13586" width="8" bestFit="1" customWidth="1"/>
    <col min="13587" max="13587" width="13" bestFit="1" customWidth="1"/>
    <col min="13825" max="13825" width="10" bestFit="1" customWidth="1"/>
    <col min="13826" max="13826" width="17" bestFit="1" customWidth="1"/>
    <col min="13827" max="13827" width="20" bestFit="1" customWidth="1"/>
    <col min="13828" max="13829" width="4" bestFit="1" customWidth="1"/>
    <col min="13830" max="13830" width="13" bestFit="1" customWidth="1"/>
    <col min="13831" max="13831" width="7" bestFit="1" customWidth="1"/>
    <col min="13832" max="13832" width="8" bestFit="1" customWidth="1"/>
    <col min="13833" max="13833" width="19.5703125" bestFit="1" customWidth="1"/>
    <col min="13834" max="13834" width="4.140625" customWidth="1"/>
    <col min="13835" max="13835" width="10" bestFit="1" customWidth="1"/>
    <col min="13836" max="13837" width="20" bestFit="1" customWidth="1"/>
    <col min="13838" max="13839" width="4" bestFit="1" customWidth="1"/>
    <col min="13840" max="13840" width="13" bestFit="1" customWidth="1"/>
    <col min="13841" max="13841" width="7" bestFit="1" customWidth="1"/>
    <col min="13842" max="13842" width="8" bestFit="1" customWidth="1"/>
    <col min="13843" max="13843" width="13" bestFit="1" customWidth="1"/>
    <col min="14081" max="14081" width="10" bestFit="1" customWidth="1"/>
    <col min="14082" max="14082" width="17" bestFit="1" customWidth="1"/>
    <col min="14083" max="14083" width="20" bestFit="1" customWidth="1"/>
    <col min="14084" max="14085" width="4" bestFit="1" customWidth="1"/>
    <col min="14086" max="14086" width="13" bestFit="1" customWidth="1"/>
    <col min="14087" max="14087" width="7" bestFit="1" customWidth="1"/>
    <col min="14088" max="14088" width="8" bestFit="1" customWidth="1"/>
    <col min="14089" max="14089" width="19.5703125" bestFit="1" customWidth="1"/>
    <col min="14090" max="14090" width="4.140625" customWidth="1"/>
    <col min="14091" max="14091" width="10" bestFit="1" customWidth="1"/>
    <col min="14092" max="14093" width="20" bestFit="1" customWidth="1"/>
    <col min="14094" max="14095" width="4" bestFit="1" customWidth="1"/>
    <col min="14096" max="14096" width="13" bestFit="1" customWidth="1"/>
    <col min="14097" max="14097" width="7" bestFit="1" customWidth="1"/>
    <col min="14098" max="14098" width="8" bestFit="1" customWidth="1"/>
    <col min="14099" max="14099" width="13" bestFit="1" customWidth="1"/>
    <col min="14337" max="14337" width="10" bestFit="1" customWidth="1"/>
    <col min="14338" max="14338" width="17" bestFit="1" customWidth="1"/>
    <col min="14339" max="14339" width="20" bestFit="1" customWidth="1"/>
    <col min="14340" max="14341" width="4" bestFit="1" customWidth="1"/>
    <col min="14342" max="14342" width="13" bestFit="1" customWidth="1"/>
    <col min="14343" max="14343" width="7" bestFit="1" customWidth="1"/>
    <col min="14344" max="14344" width="8" bestFit="1" customWidth="1"/>
    <col min="14345" max="14345" width="19.5703125" bestFit="1" customWidth="1"/>
    <col min="14346" max="14346" width="4.140625" customWidth="1"/>
    <col min="14347" max="14347" width="10" bestFit="1" customWidth="1"/>
    <col min="14348" max="14349" width="20" bestFit="1" customWidth="1"/>
    <col min="14350" max="14351" width="4" bestFit="1" customWidth="1"/>
    <col min="14352" max="14352" width="13" bestFit="1" customWidth="1"/>
    <col min="14353" max="14353" width="7" bestFit="1" customWidth="1"/>
    <col min="14354" max="14354" width="8" bestFit="1" customWidth="1"/>
    <col min="14355" max="14355" width="13" bestFit="1" customWidth="1"/>
    <col min="14593" max="14593" width="10" bestFit="1" customWidth="1"/>
    <col min="14594" max="14594" width="17" bestFit="1" customWidth="1"/>
    <col min="14595" max="14595" width="20" bestFit="1" customWidth="1"/>
    <col min="14596" max="14597" width="4" bestFit="1" customWidth="1"/>
    <col min="14598" max="14598" width="13" bestFit="1" customWidth="1"/>
    <col min="14599" max="14599" width="7" bestFit="1" customWidth="1"/>
    <col min="14600" max="14600" width="8" bestFit="1" customWidth="1"/>
    <col min="14601" max="14601" width="19.5703125" bestFit="1" customWidth="1"/>
    <col min="14602" max="14602" width="4.140625" customWidth="1"/>
    <col min="14603" max="14603" width="10" bestFit="1" customWidth="1"/>
    <col min="14604" max="14605" width="20" bestFit="1" customWidth="1"/>
    <col min="14606" max="14607" width="4" bestFit="1" customWidth="1"/>
    <col min="14608" max="14608" width="13" bestFit="1" customWidth="1"/>
    <col min="14609" max="14609" width="7" bestFit="1" customWidth="1"/>
    <col min="14610" max="14610" width="8" bestFit="1" customWidth="1"/>
    <col min="14611" max="14611" width="13" bestFit="1" customWidth="1"/>
    <col min="14849" max="14849" width="10" bestFit="1" customWidth="1"/>
    <col min="14850" max="14850" width="17" bestFit="1" customWidth="1"/>
    <col min="14851" max="14851" width="20" bestFit="1" customWidth="1"/>
    <col min="14852" max="14853" width="4" bestFit="1" customWidth="1"/>
    <col min="14854" max="14854" width="13" bestFit="1" customWidth="1"/>
    <col min="14855" max="14855" width="7" bestFit="1" customWidth="1"/>
    <col min="14856" max="14856" width="8" bestFit="1" customWidth="1"/>
    <col min="14857" max="14857" width="19.5703125" bestFit="1" customWidth="1"/>
    <col min="14858" max="14858" width="4.140625" customWidth="1"/>
    <col min="14859" max="14859" width="10" bestFit="1" customWidth="1"/>
    <col min="14860" max="14861" width="20" bestFit="1" customWidth="1"/>
    <col min="14862" max="14863" width="4" bestFit="1" customWidth="1"/>
    <col min="14864" max="14864" width="13" bestFit="1" customWidth="1"/>
    <col min="14865" max="14865" width="7" bestFit="1" customWidth="1"/>
    <col min="14866" max="14866" width="8" bestFit="1" customWidth="1"/>
    <col min="14867" max="14867" width="13" bestFit="1" customWidth="1"/>
    <col min="15105" max="15105" width="10" bestFit="1" customWidth="1"/>
    <col min="15106" max="15106" width="17" bestFit="1" customWidth="1"/>
    <col min="15107" max="15107" width="20" bestFit="1" customWidth="1"/>
    <col min="15108" max="15109" width="4" bestFit="1" customWidth="1"/>
    <col min="15110" max="15110" width="13" bestFit="1" customWidth="1"/>
    <col min="15111" max="15111" width="7" bestFit="1" customWidth="1"/>
    <col min="15112" max="15112" width="8" bestFit="1" customWidth="1"/>
    <col min="15113" max="15113" width="19.5703125" bestFit="1" customWidth="1"/>
    <col min="15114" max="15114" width="4.140625" customWidth="1"/>
    <col min="15115" max="15115" width="10" bestFit="1" customWidth="1"/>
    <col min="15116" max="15117" width="20" bestFit="1" customWidth="1"/>
    <col min="15118" max="15119" width="4" bestFit="1" customWidth="1"/>
    <col min="15120" max="15120" width="13" bestFit="1" customWidth="1"/>
    <col min="15121" max="15121" width="7" bestFit="1" customWidth="1"/>
    <col min="15122" max="15122" width="8" bestFit="1" customWidth="1"/>
    <col min="15123" max="15123" width="13" bestFit="1" customWidth="1"/>
    <col min="15361" max="15361" width="10" bestFit="1" customWidth="1"/>
    <col min="15362" max="15362" width="17" bestFit="1" customWidth="1"/>
    <col min="15363" max="15363" width="20" bestFit="1" customWidth="1"/>
    <col min="15364" max="15365" width="4" bestFit="1" customWidth="1"/>
    <col min="15366" max="15366" width="13" bestFit="1" customWidth="1"/>
    <col min="15367" max="15367" width="7" bestFit="1" customWidth="1"/>
    <col min="15368" max="15368" width="8" bestFit="1" customWidth="1"/>
    <col min="15369" max="15369" width="19.5703125" bestFit="1" customWidth="1"/>
    <col min="15370" max="15370" width="4.140625" customWidth="1"/>
    <col min="15371" max="15371" width="10" bestFit="1" customWidth="1"/>
    <col min="15372" max="15373" width="20" bestFit="1" customWidth="1"/>
    <col min="15374" max="15375" width="4" bestFit="1" customWidth="1"/>
    <col min="15376" max="15376" width="13" bestFit="1" customWidth="1"/>
    <col min="15377" max="15377" width="7" bestFit="1" customWidth="1"/>
    <col min="15378" max="15378" width="8" bestFit="1" customWidth="1"/>
    <col min="15379" max="15379" width="13" bestFit="1" customWidth="1"/>
    <col min="15617" max="15617" width="10" bestFit="1" customWidth="1"/>
    <col min="15618" max="15618" width="17" bestFit="1" customWidth="1"/>
    <col min="15619" max="15619" width="20" bestFit="1" customWidth="1"/>
    <col min="15620" max="15621" width="4" bestFit="1" customWidth="1"/>
    <col min="15622" max="15622" width="13" bestFit="1" customWidth="1"/>
    <col min="15623" max="15623" width="7" bestFit="1" customWidth="1"/>
    <col min="15624" max="15624" width="8" bestFit="1" customWidth="1"/>
    <col min="15625" max="15625" width="19.5703125" bestFit="1" customWidth="1"/>
    <col min="15626" max="15626" width="4.140625" customWidth="1"/>
    <col min="15627" max="15627" width="10" bestFit="1" customWidth="1"/>
    <col min="15628" max="15629" width="20" bestFit="1" customWidth="1"/>
    <col min="15630" max="15631" width="4" bestFit="1" customWidth="1"/>
    <col min="15632" max="15632" width="13" bestFit="1" customWidth="1"/>
    <col min="15633" max="15633" width="7" bestFit="1" customWidth="1"/>
    <col min="15634" max="15634" width="8" bestFit="1" customWidth="1"/>
    <col min="15635" max="15635" width="13" bestFit="1" customWidth="1"/>
    <col min="15873" max="15873" width="10" bestFit="1" customWidth="1"/>
    <col min="15874" max="15874" width="17" bestFit="1" customWidth="1"/>
    <col min="15875" max="15875" width="20" bestFit="1" customWidth="1"/>
    <col min="15876" max="15877" width="4" bestFit="1" customWidth="1"/>
    <col min="15878" max="15878" width="13" bestFit="1" customWidth="1"/>
    <col min="15879" max="15879" width="7" bestFit="1" customWidth="1"/>
    <col min="15880" max="15880" width="8" bestFit="1" customWidth="1"/>
    <col min="15881" max="15881" width="19.5703125" bestFit="1" customWidth="1"/>
    <col min="15882" max="15882" width="4.140625" customWidth="1"/>
    <col min="15883" max="15883" width="10" bestFit="1" customWidth="1"/>
    <col min="15884" max="15885" width="20" bestFit="1" customWidth="1"/>
    <col min="15886" max="15887" width="4" bestFit="1" customWidth="1"/>
    <col min="15888" max="15888" width="13" bestFit="1" customWidth="1"/>
    <col min="15889" max="15889" width="7" bestFit="1" customWidth="1"/>
    <col min="15890" max="15890" width="8" bestFit="1" customWidth="1"/>
    <col min="15891" max="15891" width="13" bestFit="1" customWidth="1"/>
    <col min="16129" max="16129" width="10" bestFit="1" customWidth="1"/>
    <col min="16130" max="16130" width="17" bestFit="1" customWidth="1"/>
    <col min="16131" max="16131" width="20" bestFit="1" customWidth="1"/>
    <col min="16132" max="16133" width="4" bestFit="1" customWidth="1"/>
    <col min="16134" max="16134" width="13" bestFit="1" customWidth="1"/>
    <col min="16135" max="16135" width="7" bestFit="1" customWidth="1"/>
    <col min="16136" max="16136" width="8" bestFit="1" customWidth="1"/>
    <col min="16137" max="16137" width="19.5703125" bestFit="1" customWidth="1"/>
    <col min="16138" max="16138" width="4.140625" customWidth="1"/>
    <col min="16139" max="16139" width="10" bestFit="1" customWidth="1"/>
    <col min="16140" max="16141" width="20" bestFit="1" customWidth="1"/>
    <col min="16142" max="16143" width="4" bestFit="1" customWidth="1"/>
    <col min="16144" max="16144" width="13" bestFit="1" customWidth="1"/>
    <col min="16145" max="16145" width="7" bestFit="1" customWidth="1"/>
    <col min="16146" max="16146" width="8" bestFit="1" customWidth="1"/>
    <col min="16147" max="16147" width="13" bestFit="1" customWidth="1"/>
  </cols>
  <sheetData>
    <row r="1" spans="1:19" ht="22.5" customHeight="1" x14ac:dyDescent="0.35">
      <c r="A1" s="93" t="s">
        <v>677</v>
      </c>
    </row>
    <row r="2" spans="1:19" ht="12.75" customHeight="1" x14ac:dyDescent="0.2"/>
    <row r="3" spans="1:19" ht="12.75" customHeight="1" x14ac:dyDescent="0.2">
      <c r="A3" s="83" t="s">
        <v>310</v>
      </c>
      <c r="J3" s="91"/>
      <c r="K3" s="83" t="s">
        <v>457</v>
      </c>
    </row>
    <row r="4" spans="1:19" ht="12.75" customHeight="1" x14ac:dyDescent="0.2">
      <c r="A4" s="83" t="s">
        <v>305</v>
      </c>
      <c r="B4" s="83" t="s">
        <v>458</v>
      </c>
      <c r="C4" s="83" t="s">
        <v>532</v>
      </c>
      <c r="D4" s="83" t="s">
        <v>533</v>
      </c>
      <c r="E4" s="83" t="s">
        <v>534</v>
      </c>
      <c r="F4" s="83" t="s">
        <v>459</v>
      </c>
      <c r="G4" s="83" t="s">
        <v>306</v>
      </c>
      <c r="H4" s="83" t="s">
        <v>58</v>
      </c>
      <c r="I4" s="83" t="s">
        <v>488</v>
      </c>
      <c r="J4" s="91"/>
      <c r="K4" s="83" t="s">
        <v>305</v>
      </c>
      <c r="L4" s="83" t="s">
        <v>458</v>
      </c>
      <c r="M4" s="83" t="s">
        <v>532</v>
      </c>
      <c r="N4" s="83" t="s">
        <v>533</v>
      </c>
      <c r="O4" s="83" t="s">
        <v>534</v>
      </c>
      <c r="P4" s="83" t="s">
        <v>459</v>
      </c>
      <c r="Q4" s="83" t="s">
        <v>306</v>
      </c>
      <c r="R4" s="83" t="s">
        <v>58</v>
      </c>
      <c r="S4" s="83" t="s">
        <v>488</v>
      </c>
    </row>
    <row r="5" spans="1:19" ht="12.75" customHeight="1" x14ac:dyDescent="0.2">
      <c r="A5" s="84">
        <v>1</v>
      </c>
      <c r="B5" t="s">
        <v>553</v>
      </c>
      <c r="C5" s="84">
        <v>3</v>
      </c>
      <c r="D5" s="84">
        <v>71</v>
      </c>
      <c r="E5" s="84">
        <v>75</v>
      </c>
      <c r="F5" s="84">
        <v>146</v>
      </c>
      <c r="G5" s="85" t="s">
        <v>663</v>
      </c>
      <c r="H5" s="84">
        <v>15</v>
      </c>
      <c r="I5" s="84"/>
      <c r="J5" s="91"/>
      <c r="K5" s="84">
        <v>1</v>
      </c>
      <c r="L5" t="s">
        <v>460</v>
      </c>
      <c r="M5" s="84">
        <v>8</v>
      </c>
      <c r="N5" s="84">
        <v>73</v>
      </c>
      <c r="O5" s="84">
        <v>78</v>
      </c>
      <c r="P5" s="84">
        <v>151</v>
      </c>
      <c r="Q5" s="85" t="s">
        <v>663</v>
      </c>
      <c r="R5" s="84">
        <v>15</v>
      </c>
      <c r="S5" s="84"/>
    </row>
    <row r="6" spans="1:19" ht="12.75" customHeight="1" x14ac:dyDescent="0.2">
      <c r="A6" s="84">
        <v>2</v>
      </c>
      <c r="B6" t="s">
        <v>611</v>
      </c>
      <c r="C6" s="84">
        <v>7</v>
      </c>
      <c r="D6" s="84">
        <v>72</v>
      </c>
      <c r="E6" s="84">
        <v>78</v>
      </c>
      <c r="F6" s="84">
        <v>150</v>
      </c>
      <c r="G6" s="85" t="s">
        <v>625</v>
      </c>
      <c r="H6" s="84">
        <v>14</v>
      </c>
      <c r="I6" s="84"/>
      <c r="J6" s="91"/>
      <c r="K6" s="84">
        <v>2</v>
      </c>
      <c r="L6" t="s">
        <v>556</v>
      </c>
      <c r="M6" s="84">
        <v>9</v>
      </c>
      <c r="N6" s="84">
        <v>78</v>
      </c>
      <c r="O6" s="84">
        <v>74</v>
      </c>
      <c r="P6" s="84">
        <v>152</v>
      </c>
      <c r="Q6" s="85" t="s">
        <v>625</v>
      </c>
      <c r="R6" s="84">
        <v>14</v>
      </c>
      <c r="S6" s="84"/>
    </row>
    <row r="7" spans="1:19" ht="12.75" customHeight="1" x14ac:dyDescent="0.2">
      <c r="A7" s="84">
        <v>3</v>
      </c>
      <c r="B7" t="s">
        <v>513</v>
      </c>
      <c r="C7" s="84">
        <v>9</v>
      </c>
      <c r="D7" s="84">
        <v>73</v>
      </c>
      <c r="E7" s="84">
        <v>79</v>
      </c>
      <c r="F7" s="84">
        <v>152</v>
      </c>
      <c r="G7" s="85" t="s">
        <v>596</v>
      </c>
      <c r="H7" s="84">
        <v>13</v>
      </c>
      <c r="I7" s="84"/>
      <c r="J7" s="91"/>
      <c r="K7" s="84">
        <v>3</v>
      </c>
      <c r="L7" t="s">
        <v>463</v>
      </c>
      <c r="M7" s="84">
        <v>11</v>
      </c>
      <c r="N7" s="84">
        <v>76</v>
      </c>
      <c r="O7" s="84">
        <v>78</v>
      </c>
      <c r="P7" s="84">
        <v>154</v>
      </c>
      <c r="Q7" s="85" t="s">
        <v>596</v>
      </c>
      <c r="R7" s="84">
        <v>13</v>
      </c>
      <c r="S7" s="84"/>
    </row>
    <row r="8" spans="1:19" ht="12.75" customHeight="1" x14ac:dyDescent="0.2">
      <c r="A8" s="84">
        <v>4</v>
      </c>
      <c r="B8" t="s">
        <v>678</v>
      </c>
      <c r="C8" s="84">
        <v>10</v>
      </c>
      <c r="D8" s="84">
        <v>73</v>
      </c>
      <c r="E8" s="84">
        <v>80</v>
      </c>
      <c r="F8" s="84">
        <v>153</v>
      </c>
      <c r="G8" s="85" t="s">
        <v>466</v>
      </c>
      <c r="H8" s="84">
        <v>12</v>
      </c>
      <c r="I8" s="84"/>
      <c r="J8" s="91"/>
      <c r="K8" s="84">
        <v>4</v>
      </c>
      <c r="L8" t="s">
        <v>679</v>
      </c>
      <c r="M8" s="84">
        <v>12</v>
      </c>
      <c r="N8" s="84">
        <v>78</v>
      </c>
      <c r="O8" s="84">
        <v>77</v>
      </c>
      <c r="P8" s="84">
        <v>155</v>
      </c>
      <c r="Q8" s="85" t="s">
        <v>554</v>
      </c>
      <c r="R8" s="84">
        <v>12</v>
      </c>
      <c r="S8" s="85" t="s">
        <v>525</v>
      </c>
    </row>
    <row r="9" spans="1:19" ht="12.75" customHeight="1" x14ac:dyDescent="0.2">
      <c r="A9" s="84">
        <v>5</v>
      </c>
      <c r="B9" t="s">
        <v>680</v>
      </c>
      <c r="C9" s="84">
        <v>11</v>
      </c>
      <c r="D9" s="84">
        <v>74</v>
      </c>
      <c r="E9" s="84">
        <v>80</v>
      </c>
      <c r="F9" s="84">
        <v>154</v>
      </c>
      <c r="G9" s="85" t="s">
        <v>466</v>
      </c>
      <c r="H9" s="84">
        <v>11</v>
      </c>
      <c r="I9" s="84"/>
      <c r="J9" s="91"/>
      <c r="K9" s="84">
        <v>5</v>
      </c>
      <c r="L9" t="s">
        <v>461</v>
      </c>
      <c r="M9" s="84">
        <v>15</v>
      </c>
      <c r="N9" s="84">
        <v>74</v>
      </c>
      <c r="O9" s="84">
        <v>84</v>
      </c>
      <c r="P9" s="84">
        <v>158</v>
      </c>
      <c r="Q9" s="85" t="s">
        <v>466</v>
      </c>
      <c r="R9" s="84">
        <v>11</v>
      </c>
      <c r="S9" s="84"/>
    </row>
    <row r="10" spans="1:19" ht="12.75" customHeight="1" x14ac:dyDescent="0.2">
      <c r="A10" s="84">
        <v>6</v>
      </c>
      <c r="B10" t="s">
        <v>681</v>
      </c>
      <c r="C10" s="84">
        <v>14</v>
      </c>
      <c r="D10" s="84">
        <v>79</v>
      </c>
      <c r="E10" s="84">
        <v>78</v>
      </c>
      <c r="F10" s="84">
        <v>157</v>
      </c>
      <c r="G10" s="85" t="s">
        <v>466</v>
      </c>
      <c r="H10" s="84">
        <v>10</v>
      </c>
      <c r="I10" s="84"/>
      <c r="J10" s="91"/>
      <c r="K10" s="84">
        <v>6</v>
      </c>
      <c r="L10" t="s">
        <v>682</v>
      </c>
      <c r="M10" s="84">
        <v>17</v>
      </c>
      <c r="N10" s="84">
        <v>80</v>
      </c>
      <c r="O10" s="84">
        <v>80</v>
      </c>
      <c r="P10" s="84">
        <v>160</v>
      </c>
      <c r="Q10" s="85" t="s">
        <v>466</v>
      </c>
      <c r="R10" s="84">
        <v>10</v>
      </c>
      <c r="S10" s="84"/>
    </row>
    <row r="11" spans="1:19" ht="12.75" customHeight="1" x14ac:dyDescent="0.2">
      <c r="A11" s="84">
        <v>7</v>
      </c>
      <c r="B11" t="s">
        <v>501</v>
      </c>
      <c r="C11" s="84">
        <v>19</v>
      </c>
      <c r="D11" s="84">
        <v>75</v>
      </c>
      <c r="E11" s="84">
        <v>87</v>
      </c>
      <c r="F11" s="84">
        <v>162</v>
      </c>
      <c r="G11" s="85" t="s">
        <v>466</v>
      </c>
      <c r="H11" s="84">
        <v>9</v>
      </c>
      <c r="I11" s="84"/>
      <c r="J11" s="91"/>
      <c r="K11" s="84">
        <v>7</v>
      </c>
      <c r="L11" t="s">
        <v>507</v>
      </c>
      <c r="M11" s="84">
        <v>18</v>
      </c>
      <c r="N11" s="84">
        <v>76</v>
      </c>
      <c r="O11" s="84">
        <v>85</v>
      </c>
      <c r="P11" s="84">
        <v>161</v>
      </c>
      <c r="Q11" s="85" t="s">
        <v>466</v>
      </c>
      <c r="R11" s="84">
        <v>9</v>
      </c>
      <c r="S11" s="84"/>
    </row>
    <row r="12" spans="1:19" ht="12.75" customHeight="1" x14ac:dyDescent="0.2">
      <c r="A12" s="84">
        <v>8</v>
      </c>
      <c r="B12" t="s">
        <v>683</v>
      </c>
      <c r="C12" s="84">
        <v>20</v>
      </c>
      <c r="D12" s="84">
        <v>83</v>
      </c>
      <c r="E12" s="84">
        <v>80</v>
      </c>
      <c r="F12" s="84">
        <v>163</v>
      </c>
      <c r="G12" s="85" t="s">
        <v>466</v>
      </c>
      <c r="H12" s="84">
        <v>8</v>
      </c>
      <c r="I12" s="84"/>
      <c r="J12" s="91"/>
      <c r="K12" s="84">
        <v>8</v>
      </c>
      <c r="L12" t="s">
        <v>684</v>
      </c>
      <c r="M12" s="84">
        <v>35</v>
      </c>
      <c r="N12" s="84">
        <v>87</v>
      </c>
      <c r="O12" s="84">
        <v>91</v>
      </c>
      <c r="P12" s="84">
        <v>178</v>
      </c>
      <c r="Q12" s="85" t="s">
        <v>466</v>
      </c>
      <c r="R12" s="84">
        <v>8</v>
      </c>
      <c r="S12" s="84"/>
    </row>
    <row r="13" spans="1:19" ht="12.75" customHeight="1" x14ac:dyDescent="0.2">
      <c r="A13" s="85" t="s">
        <v>664</v>
      </c>
      <c r="B13" t="s">
        <v>557</v>
      </c>
      <c r="C13" s="85" t="s">
        <v>469</v>
      </c>
      <c r="D13" s="84">
        <v>69</v>
      </c>
      <c r="E13" s="85" t="s">
        <v>664</v>
      </c>
      <c r="F13" s="85" t="s">
        <v>664</v>
      </c>
      <c r="G13" s="85" t="s">
        <v>466</v>
      </c>
      <c r="H13" s="84">
        <v>0</v>
      </c>
      <c r="I13" s="84"/>
      <c r="J13" s="91"/>
      <c r="K13" s="85" t="s">
        <v>558</v>
      </c>
      <c r="L13" t="s">
        <v>465</v>
      </c>
      <c r="M13" s="85" t="s">
        <v>469</v>
      </c>
      <c r="N13" s="84">
        <v>74</v>
      </c>
      <c r="O13" s="85" t="s">
        <v>558</v>
      </c>
      <c r="P13" s="85" t="s">
        <v>558</v>
      </c>
      <c r="Q13" s="85" t="s">
        <v>466</v>
      </c>
      <c r="R13" s="84">
        <v>0</v>
      </c>
      <c r="S13" s="84"/>
    </row>
    <row r="14" spans="1:19" ht="12.75" customHeight="1" x14ac:dyDescent="0.2">
      <c r="A14" s="84">
        <v>9</v>
      </c>
      <c r="B14" t="s">
        <v>610</v>
      </c>
      <c r="C14" s="84">
        <v>4</v>
      </c>
      <c r="D14" s="84"/>
      <c r="E14" s="84">
        <v>76</v>
      </c>
      <c r="F14" s="84">
        <v>76</v>
      </c>
      <c r="G14" s="85" t="s">
        <v>554</v>
      </c>
      <c r="H14" s="84">
        <v>0</v>
      </c>
      <c r="I14" s="85" t="s">
        <v>525</v>
      </c>
      <c r="J14" s="91"/>
    </row>
    <row r="15" spans="1:19" ht="12.75" customHeight="1" x14ac:dyDescent="0.2">
      <c r="J15" s="91"/>
      <c r="K15" s="83" t="s">
        <v>467</v>
      </c>
    </row>
    <row r="16" spans="1:19" ht="12.75" customHeight="1" x14ac:dyDescent="0.2">
      <c r="A16" s="83" t="s">
        <v>311</v>
      </c>
      <c r="J16" s="91"/>
      <c r="K16" s="83" t="s">
        <v>305</v>
      </c>
      <c r="L16" s="83" t="s">
        <v>458</v>
      </c>
      <c r="M16" s="83" t="s">
        <v>532</v>
      </c>
      <c r="N16" s="83" t="s">
        <v>533</v>
      </c>
      <c r="O16" s="83" t="s">
        <v>534</v>
      </c>
      <c r="P16" s="83" t="s">
        <v>459</v>
      </c>
      <c r="Q16" s="83" t="s">
        <v>306</v>
      </c>
      <c r="R16" s="83" t="s">
        <v>58</v>
      </c>
      <c r="S16" s="83" t="s">
        <v>488</v>
      </c>
    </row>
    <row r="17" spans="1:19" ht="12.75" customHeight="1" x14ac:dyDescent="0.2">
      <c r="A17" s="83" t="s">
        <v>305</v>
      </c>
      <c r="B17" s="83" t="s">
        <v>458</v>
      </c>
      <c r="C17" s="83" t="s">
        <v>532</v>
      </c>
      <c r="D17" s="83" t="s">
        <v>533</v>
      </c>
      <c r="E17" s="83" t="s">
        <v>534</v>
      </c>
      <c r="F17" s="83" t="s">
        <v>459</v>
      </c>
      <c r="G17" s="83" t="s">
        <v>306</v>
      </c>
      <c r="H17" s="83" t="s">
        <v>58</v>
      </c>
      <c r="I17" s="83" t="s">
        <v>488</v>
      </c>
      <c r="J17" s="91"/>
      <c r="K17" s="84">
        <v>1</v>
      </c>
      <c r="L17" t="s">
        <v>570</v>
      </c>
      <c r="M17" s="84">
        <v>21</v>
      </c>
      <c r="N17" s="84">
        <v>75</v>
      </c>
      <c r="O17" s="84">
        <v>89</v>
      </c>
      <c r="P17" s="84">
        <v>164</v>
      </c>
      <c r="Q17" s="85" t="s">
        <v>663</v>
      </c>
      <c r="R17" s="84">
        <v>15</v>
      </c>
      <c r="S17" s="84"/>
    </row>
    <row r="18" spans="1:19" ht="12.75" customHeight="1" x14ac:dyDescent="0.2">
      <c r="A18" s="84">
        <v>1</v>
      </c>
      <c r="B18" t="s">
        <v>564</v>
      </c>
      <c r="C18" s="84">
        <v>11</v>
      </c>
      <c r="D18" s="84">
        <v>74</v>
      </c>
      <c r="E18" s="84">
        <v>80</v>
      </c>
      <c r="F18" s="84">
        <v>154</v>
      </c>
      <c r="G18" s="85" t="s">
        <v>663</v>
      </c>
      <c r="H18" s="84">
        <v>15</v>
      </c>
      <c r="I18" s="84"/>
      <c r="J18" s="91"/>
      <c r="K18" s="84">
        <v>2</v>
      </c>
      <c r="L18" t="s">
        <v>632</v>
      </c>
      <c r="M18" s="84">
        <v>22</v>
      </c>
      <c r="N18" s="84">
        <v>85</v>
      </c>
      <c r="O18" s="84">
        <v>80</v>
      </c>
      <c r="P18" s="84">
        <v>165</v>
      </c>
      <c r="Q18" s="85" t="s">
        <v>625</v>
      </c>
      <c r="R18" s="84">
        <v>14</v>
      </c>
      <c r="S18" s="84"/>
    </row>
    <row r="19" spans="1:19" ht="12.75" customHeight="1" x14ac:dyDescent="0.2">
      <c r="A19" s="84">
        <v>2</v>
      </c>
      <c r="B19" t="s">
        <v>630</v>
      </c>
      <c r="C19" s="84">
        <v>14</v>
      </c>
      <c r="D19" s="84">
        <v>72</v>
      </c>
      <c r="E19" s="84">
        <v>85</v>
      </c>
      <c r="F19" s="84">
        <v>157</v>
      </c>
      <c r="G19" s="85" t="s">
        <v>625</v>
      </c>
      <c r="H19" s="84">
        <v>14</v>
      </c>
      <c r="I19" s="84"/>
      <c r="J19" s="91"/>
      <c r="K19" s="84">
        <v>3</v>
      </c>
      <c r="L19" t="s">
        <v>566</v>
      </c>
      <c r="M19" s="84">
        <v>26</v>
      </c>
      <c r="N19" s="84">
        <v>82</v>
      </c>
      <c r="O19" s="84">
        <v>87</v>
      </c>
      <c r="P19" s="84">
        <v>169</v>
      </c>
      <c r="Q19" s="85" t="s">
        <v>596</v>
      </c>
      <c r="R19" s="84">
        <v>13</v>
      </c>
      <c r="S19" s="84"/>
    </row>
    <row r="20" spans="1:19" ht="12.75" customHeight="1" x14ac:dyDescent="0.2">
      <c r="A20" s="85" t="s">
        <v>307</v>
      </c>
      <c r="B20" t="s">
        <v>562</v>
      </c>
      <c r="C20" s="84">
        <v>17</v>
      </c>
      <c r="D20" s="84">
        <v>79</v>
      </c>
      <c r="E20" s="84">
        <v>81</v>
      </c>
      <c r="F20" s="84">
        <v>160</v>
      </c>
      <c r="G20" s="85" t="s">
        <v>554</v>
      </c>
      <c r="H20" s="84">
        <v>12</v>
      </c>
      <c r="I20" s="85" t="s">
        <v>525</v>
      </c>
      <c r="J20" s="91"/>
      <c r="K20" s="84">
        <v>4</v>
      </c>
      <c r="L20" t="s">
        <v>474</v>
      </c>
      <c r="M20" s="84">
        <v>29</v>
      </c>
      <c r="N20" s="84">
        <v>83</v>
      </c>
      <c r="O20" s="84">
        <v>89</v>
      </c>
      <c r="P20" s="84">
        <v>172</v>
      </c>
      <c r="Q20" s="85" t="s">
        <v>554</v>
      </c>
      <c r="R20" s="84">
        <v>12</v>
      </c>
      <c r="S20" s="85" t="s">
        <v>525</v>
      </c>
    </row>
    <row r="21" spans="1:19" ht="12.75" customHeight="1" x14ac:dyDescent="0.2">
      <c r="A21" s="85" t="s">
        <v>307</v>
      </c>
      <c r="B21" t="s">
        <v>685</v>
      </c>
      <c r="C21" s="84">
        <v>17</v>
      </c>
      <c r="D21" s="84">
        <v>75</v>
      </c>
      <c r="E21" s="84">
        <v>85</v>
      </c>
      <c r="F21" s="84">
        <v>160</v>
      </c>
      <c r="G21" s="85" t="s">
        <v>554</v>
      </c>
      <c r="H21" s="84">
        <v>12</v>
      </c>
      <c r="I21" s="84"/>
      <c r="J21" s="91"/>
      <c r="K21" s="84">
        <v>5</v>
      </c>
      <c r="L21" t="s">
        <v>686</v>
      </c>
      <c r="M21" s="84">
        <v>32</v>
      </c>
      <c r="N21" s="84">
        <v>85</v>
      </c>
      <c r="O21" s="84">
        <v>90</v>
      </c>
      <c r="P21" s="84">
        <v>175</v>
      </c>
      <c r="Q21" s="85" t="s">
        <v>466</v>
      </c>
      <c r="R21" s="84">
        <v>11</v>
      </c>
      <c r="S21" s="84"/>
    </row>
    <row r="22" spans="1:19" ht="12.75" customHeight="1" x14ac:dyDescent="0.2">
      <c r="A22" s="85" t="s">
        <v>307</v>
      </c>
      <c r="B22" t="s">
        <v>482</v>
      </c>
      <c r="C22" s="84">
        <v>17</v>
      </c>
      <c r="D22" s="84">
        <v>75</v>
      </c>
      <c r="E22" s="84">
        <v>85</v>
      </c>
      <c r="F22" s="84">
        <v>160</v>
      </c>
      <c r="G22" s="85" t="s">
        <v>554</v>
      </c>
      <c r="H22" s="84">
        <v>12</v>
      </c>
      <c r="I22" s="84"/>
      <c r="J22" s="91"/>
      <c r="K22" s="85" t="s">
        <v>473</v>
      </c>
      <c r="L22" t="s">
        <v>567</v>
      </c>
      <c r="M22" s="84">
        <v>36</v>
      </c>
      <c r="N22" s="84">
        <v>87</v>
      </c>
      <c r="O22" s="84">
        <v>92</v>
      </c>
      <c r="P22" s="84">
        <v>179</v>
      </c>
      <c r="Q22" s="85" t="s">
        <v>466</v>
      </c>
      <c r="R22" s="84">
        <v>9.5</v>
      </c>
      <c r="S22" s="84"/>
    </row>
    <row r="23" spans="1:19" ht="12.75" customHeight="1" x14ac:dyDescent="0.2">
      <c r="A23" s="84">
        <v>6</v>
      </c>
      <c r="B23" t="s">
        <v>687</v>
      </c>
      <c r="C23" s="84">
        <v>19</v>
      </c>
      <c r="D23" s="84">
        <v>82</v>
      </c>
      <c r="E23" s="84">
        <v>80</v>
      </c>
      <c r="F23" s="84">
        <v>162</v>
      </c>
      <c r="G23" s="85" t="s">
        <v>466</v>
      </c>
      <c r="H23" s="84">
        <v>10</v>
      </c>
      <c r="I23" s="84"/>
      <c r="J23" s="91"/>
      <c r="K23" s="85" t="s">
        <v>473</v>
      </c>
      <c r="L23" t="s">
        <v>560</v>
      </c>
      <c r="M23" s="84">
        <v>36</v>
      </c>
      <c r="N23" s="84">
        <v>87</v>
      </c>
      <c r="O23" s="84">
        <v>92</v>
      </c>
      <c r="P23" s="84">
        <v>179</v>
      </c>
      <c r="Q23" s="85" t="s">
        <v>466</v>
      </c>
      <c r="R23" s="84">
        <v>9.5</v>
      </c>
      <c r="S23" s="84"/>
    </row>
    <row r="24" spans="1:19" ht="12.75" customHeight="1" x14ac:dyDescent="0.2">
      <c r="A24" s="84">
        <v>7</v>
      </c>
      <c r="B24" t="s">
        <v>565</v>
      </c>
      <c r="C24" s="84">
        <v>20</v>
      </c>
      <c r="D24" s="84">
        <v>76</v>
      </c>
      <c r="E24" s="84">
        <v>87</v>
      </c>
      <c r="F24" s="84">
        <v>163</v>
      </c>
      <c r="G24" s="85" t="s">
        <v>466</v>
      </c>
      <c r="H24" s="84">
        <v>9</v>
      </c>
      <c r="I24" s="84"/>
      <c r="J24" s="91"/>
      <c r="K24" s="84">
        <v>8</v>
      </c>
      <c r="L24" t="s">
        <v>688</v>
      </c>
      <c r="M24" s="84">
        <v>37</v>
      </c>
      <c r="N24" s="84">
        <v>88</v>
      </c>
      <c r="O24" s="84">
        <v>92</v>
      </c>
      <c r="P24" s="84">
        <v>180</v>
      </c>
      <c r="Q24" s="85" t="s">
        <v>466</v>
      </c>
      <c r="R24" s="84">
        <v>8</v>
      </c>
      <c r="S24" s="84"/>
    </row>
    <row r="25" spans="1:19" ht="12.75" customHeight="1" x14ac:dyDescent="0.2">
      <c r="A25" s="84">
        <v>8</v>
      </c>
      <c r="B25" t="s">
        <v>481</v>
      </c>
      <c r="C25" s="84">
        <v>29</v>
      </c>
      <c r="D25" s="84">
        <v>89</v>
      </c>
      <c r="E25" s="84">
        <v>83</v>
      </c>
      <c r="F25" s="84">
        <v>172</v>
      </c>
      <c r="G25" s="85" t="s">
        <v>466</v>
      </c>
      <c r="H25" s="84">
        <v>8</v>
      </c>
      <c r="I25" s="84"/>
      <c r="J25" s="91"/>
      <c r="K25" s="85" t="s">
        <v>558</v>
      </c>
      <c r="L25" t="s">
        <v>689</v>
      </c>
      <c r="M25" s="85" t="s">
        <v>469</v>
      </c>
      <c r="N25" s="85" t="s">
        <v>558</v>
      </c>
      <c r="O25" s="84"/>
      <c r="P25" s="85" t="s">
        <v>558</v>
      </c>
      <c r="Q25" s="85" t="s">
        <v>466</v>
      </c>
      <c r="R25" s="84">
        <v>0</v>
      </c>
      <c r="S25" s="84"/>
    </row>
    <row r="26" spans="1:19" ht="12.75" customHeight="1" x14ac:dyDescent="0.2">
      <c r="A26" s="85" t="s">
        <v>499</v>
      </c>
      <c r="B26" t="s">
        <v>500</v>
      </c>
      <c r="C26" s="85" t="s">
        <v>469</v>
      </c>
      <c r="D26" s="85" t="s">
        <v>499</v>
      </c>
      <c r="E26" s="84"/>
      <c r="F26" s="85" t="s">
        <v>499</v>
      </c>
      <c r="G26" s="85" t="s">
        <v>466</v>
      </c>
      <c r="H26" s="84">
        <v>0</v>
      </c>
      <c r="I26" s="84"/>
      <c r="J26" s="91"/>
    </row>
    <row r="27" spans="1:19" ht="12.75" customHeight="1" x14ac:dyDescent="0.2">
      <c r="A27" s="84">
        <v>9</v>
      </c>
      <c r="B27" t="s">
        <v>468</v>
      </c>
      <c r="C27" s="85" t="s">
        <v>469</v>
      </c>
      <c r="D27" s="84"/>
      <c r="E27" s="84">
        <v>88</v>
      </c>
      <c r="F27" s="85" t="s">
        <v>690</v>
      </c>
      <c r="G27" s="85" t="s">
        <v>466</v>
      </c>
      <c r="H27" s="84">
        <v>0</v>
      </c>
      <c r="I27" s="84"/>
      <c r="J27" s="91"/>
      <c r="K27" s="83" t="s">
        <v>470</v>
      </c>
    </row>
    <row r="28" spans="1:19" ht="12.75" customHeight="1" x14ac:dyDescent="0.2">
      <c r="J28" s="91"/>
      <c r="K28" s="83" t="s">
        <v>305</v>
      </c>
      <c r="L28" s="83" t="s">
        <v>458</v>
      </c>
      <c r="M28" s="83" t="s">
        <v>532</v>
      </c>
      <c r="N28" s="83" t="s">
        <v>533</v>
      </c>
      <c r="O28" s="83" t="s">
        <v>534</v>
      </c>
      <c r="P28" s="83" t="s">
        <v>459</v>
      </c>
      <c r="Q28" s="83" t="s">
        <v>306</v>
      </c>
      <c r="R28" s="83" t="s">
        <v>58</v>
      </c>
      <c r="S28" s="83" t="s">
        <v>488</v>
      </c>
    </row>
    <row r="29" spans="1:19" ht="12.75" customHeight="1" x14ac:dyDescent="0.2">
      <c r="A29" s="83" t="s">
        <v>312</v>
      </c>
      <c r="J29" s="91"/>
      <c r="K29" s="84">
        <v>1</v>
      </c>
      <c r="L29" t="s">
        <v>614</v>
      </c>
      <c r="M29" s="84">
        <v>24</v>
      </c>
      <c r="N29" s="84">
        <v>83</v>
      </c>
      <c r="O29" s="84">
        <v>84</v>
      </c>
      <c r="P29" s="84">
        <v>167</v>
      </c>
      <c r="Q29" s="85" t="s">
        <v>663</v>
      </c>
      <c r="R29" s="84">
        <v>15</v>
      </c>
      <c r="S29" s="84"/>
    </row>
    <row r="30" spans="1:19" ht="12.75" customHeight="1" x14ac:dyDescent="0.2">
      <c r="A30" s="83" t="s">
        <v>305</v>
      </c>
      <c r="B30" s="83" t="s">
        <v>458</v>
      </c>
      <c r="C30" s="83" t="s">
        <v>532</v>
      </c>
      <c r="D30" s="83" t="s">
        <v>533</v>
      </c>
      <c r="E30" s="83" t="s">
        <v>534</v>
      </c>
      <c r="F30" s="83" t="s">
        <v>459</v>
      </c>
      <c r="G30" s="83" t="s">
        <v>306</v>
      </c>
      <c r="H30" s="83" t="s">
        <v>58</v>
      </c>
      <c r="I30" s="83" t="s">
        <v>488</v>
      </c>
      <c r="J30" s="91"/>
      <c r="K30" s="84">
        <v>2</v>
      </c>
      <c r="L30" t="s">
        <v>563</v>
      </c>
      <c r="M30" s="84">
        <v>25</v>
      </c>
      <c r="N30" s="84">
        <v>85</v>
      </c>
      <c r="O30" s="84">
        <v>83</v>
      </c>
      <c r="P30" s="84">
        <v>168</v>
      </c>
      <c r="Q30" s="85" t="s">
        <v>625</v>
      </c>
      <c r="R30" s="84">
        <v>14</v>
      </c>
      <c r="S30" s="84"/>
    </row>
    <row r="31" spans="1:19" ht="12.75" customHeight="1" x14ac:dyDescent="0.2">
      <c r="A31" s="84">
        <v>1</v>
      </c>
      <c r="B31" t="s">
        <v>471</v>
      </c>
      <c r="C31" s="84">
        <v>11</v>
      </c>
      <c r="D31" s="84">
        <v>77</v>
      </c>
      <c r="E31" s="84">
        <v>77</v>
      </c>
      <c r="F31" s="84">
        <v>154</v>
      </c>
      <c r="G31" s="85" t="s">
        <v>663</v>
      </c>
      <c r="H31" s="84">
        <v>15</v>
      </c>
      <c r="I31" s="84"/>
      <c r="J31" s="91"/>
      <c r="K31" s="84">
        <v>3</v>
      </c>
      <c r="L31" t="s">
        <v>479</v>
      </c>
      <c r="M31" s="84">
        <v>35</v>
      </c>
      <c r="N31" s="84">
        <v>87</v>
      </c>
      <c r="O31" s="84">
        <v>91</v>
      </c>
      <c r="P31" s="84">
        <v>178</v>
      </c>
      <c r="Q31" s="85" t="s">
        <v>596</v>
      </c>
      <c r="R31" s="84">
        <v>13</v>
      </c>
      <c r="S31" s="84"/>
    </row>
    <row r="32" spans="1:19" ht="12.75" customHeight="1" x14ac:dyDescent="0.2">
      <c r="A32" s="84">
        <v>2</v>
      </c>
      <c r="B32" t="s">
        <v>559</v>
      </c>
      <c r="C32" s="84">
        <v>14</v>
      </c>
      <c r="D32" s="84">
        <v>75</v>
      </c>
      <c r="E32" s="84">
        <v>82</v>
      </c>
      <c r="F32" s="84">
        <v>157</v>
      </c>
      <c r="G32" s="85" t="s">
        <v>625</v>
      </c>
      <c r="H32" s="84">
        <v>14</v>
      </c>
      <c r="I32" s="84"/>
      <c r="J32" s="91"/>
      <c r="K32" s="84">
        <v>4</v>
      </c>
      <c r="L32" t="s">
        <v>691</v>
      </c>
      <c r="M32" s="84">
        <v>36</v>
      </c>
      <c r="N32" s="84">
        <v>82</v>
      </c>
      <c r="O32" s="84">
        <v>97</v>
      </c>
      <c r="P32" s="84">
        <v>179</v>
      </c>
      <c r="Q32" s="85" t="s">
        <v>466</v>
      </c>
      <c r="R32" s="84">
        <v>12</v>
      </c>
      <c r="S32" s="84"/>
    </row>
    <row r="33" spans="1:19" ht="12.75" customHeight="1" x14ac:dyDescent="0.2">
      <c r="A33" s="84">
        <v>3</v>
      </c>
      <c r="B33" t="s">
        <v>613</v>
      </c>
      <c r="C33" s="84">
        <v>18</v>
      </c>
      <c r="D33" s="84">
        <v>76</v>
      </c>
      <c r="E33" s="84">
        <v>85</v>
      </c>
      <c r="F33" s="84">
        <v>161</v>
      </c>
      <c r="G33" s="85" t="s">
        <v>596</v>
      </c>
      <c r="H33" s="84">
        <v>13</v>
      </c>
      <c r="I33" s="84"/>
      <c r="J33" s="91"/>
      <c r="K33" s="84">
        <v>5</v>
      </c>
      <c r="L33" t="s">
        <v>569</v>
      </c>
      <c r="M33" s="84">
        <v>42</v>
      </c>
      <c r="N33" s="84">
        <v>90</v>
      </c>
      <c r="O33" s="84">
        <v>95</v>
      </c>
      <c r="P33" s="84">
        <v>185</v>
      </c>
      <c r="Q33" s="85" t="s">
        <v>555</v>
      </c>
      <c r="R33" s="84">
        <v>11</v>
      </c>
      <c r="S33" s="85" t="s">
        <v>525</v>
      </c>
    </row>
    <row r="34" spans="1:19" ht="12.75" customHeight="1" x14ac:dyDescent="0.2">
      <c r="A34" s="84">
        <v>4</v>
      </c>
      <c r="B34" t="s">
        <v>472</v>
      </c>
      <c r="C34" s="84">
        <v>20</v>
      </c>
      <c r="D34" s="84">
        <v>80</v>
      </c>
      <c r="E34" s="84">
        <v>83</v>
      </c>
      <c r="F34" s="84">
        <v>163</v>
      </c>
      <c r="G34" s="85" t="s">
        <v>554</v>
      </c>
      <c r="H34" s="84">
        <v>12</v>
      </c>
      <c r="I34" s="85" t="s">
        <v>525</v>
      </c>
      <c r="J34" s="91"/>
      <c r="K34" s="84">
        <v>6</v>
      </c>
      <c r="L34" t="s">
        <v>692</v>
      </c>
      <c r="M34" s="84">
        <v>43</v>
      </c>
      <c r="N34" s="84">
        <v>90</v>
      </c>
      <c r="O34" s="84">
        <v>96</v>
      </c>
      <c r="P34" s="84">
        <v>186</v>
      </c>
      <c r="Q34" s="85" t="s">
        <v>466</v>
      </c>
      <c r="R34" s="84">
        <v>10</v>
      </c>
      <c r="S34" s="84"/>
    </row>
    <row r="35" spans="1:19" ht="12.75" customHeight="1" x14ac:dyDescent="0.2">
      <c r="A35" s="84">
        <v>5</v>
      </c>
      <c r="B35" t="s">
        <v>568</v>
      </c>
      <c r="C35" s="84">
        <v>21</v>
      </c>
      <c r="D35" s="84">
        <v>78</v>
      </c>
      <c r="E35" s="84">
        <v>86</v>
      </c>
      <c r="F35" s="84">
        <v>164</v>
      </c>
      <c r="G35" s="85" t="s">
        <v>466</v>
      </c>
      <c r="H35" s="84">
        <v>11</v>
      </c>
      <c r="I35" s="84"/>
      <c r="J35" s="91"/>
      <c r="K35" s="84">
        <v>7</v>
      </c>
      <c r="L35" t="s">
        <v>485</v>
      </c>
      <c r="M35" s="84">
        <v>45</v>
      </c>
      <c r="N35" s="84">
        <v>92</v>
      </c>
      <c r="O35" s="84">
        <v>96</v>
      </c>
      <c r="P35" s="84">
        <v>188</v>
      </c>
      <c r="Q35" s="85" t="s">
        <v>466</v>
      </c>
      <c r="R35" s="84">
        <v>9</v>
      </c>
      <c r="S35" s="84"/>
    </row>
    <row r="36" spans="1:19" ht="12.75" customHeight="1" x14ac:dyDescent="0.2">
      <c r="A36" s="84">
        <v>6</v>
      </c>
      <c r="B36" t="s">
        <v>478</v>
      </c>
      <c r="C36" s="84">
        <v>24</v>
      </c>
      <c r="D36" s="84">
        <v>81</v>
      </c>
      <c r="E36" s="84">
        <v>86</v>
      </c>
      <c r="F36" s="84">
        <v>167</v>
      </c>
      <c r="G36" s="85" t="s">
        <v>466</v>
      </c>
      <c r="H36" s="84">
        <v>10</v>
      </c>
      <c r="I36" s="84"/>
      <c r="J36" s="91"/>
      <c r="K36" s="84">
        <v>8</v>
      </c>
      <c r="L36" t="s">
        <v>693</v>
      </c>
      <c r="M36" s="84">
        <v>46</v>
      </c>
      <c r="N36" s="84">
        <v>89</v>
      </c>
      <c r="O36" s="84">
        <v>100</v>
      </c>
      <c r="P36" s="84">
        <v>189</v>
      </c>
      <c r="Q36" s="85" t="s">
        <v>466</v>
      </c>
      <c r="R36" s="84">
        <v>8</v>
      </c>
      <c r="S36" s="84"/>
    </row>
    <row r="37" spans="1:19" ht="12.75" customHeight="1" x14ac:dyDescent="0.2">
      <c r="A37" s="84">
        <v>7</v>
      </c>
      <c r="B37" t="s">
        <v>487</v>
      </c>
      <c r="C37" s="84">
        <v>27</v>
      </c>
      <c r="D37" s="84">
        <v>83</v>
      </c>
      <c r="E37" s="84">
        <v>87</v>
      </c>
      <c r="F37" s="84">
        <v>170</v>
      </c>
      <c r="G37" s="85" t="s">
        <v>466</v>
      </c>
      <c r="H37" s="84">
        <v>9</v>
      </c>
      <c r="I37" s="84"/>
      <c r="J37" s="91"/>
      <c r="K37" s="84">
        <v>9</v>
      </c>
      <c r="L37" t="s">
        <v>694</v>
      </c>
      <c r="M37" s="84">
        <v>51</v>
      </c>
      <c r="N37" s="84">
        <v>99</v>
      </c>
      <c r="O37" s="84">
        <v>95</v>
      </c>
      <c r="P37" s="84">
        <v>194</v>
      </c>
      <c r="Q37" s="85" t="s">
        <v>555</v>
      </c>
      <c r="R37" s="84">
        <v>7</v>
      </c>
      <c r="S37" s="85" t="s">
        <v>525</v>
      </c>
    </row>
    <row r="38" spans="1:19" ht="12.75" customHeight="1" x14ac:dyDescent="0.2">
      <c r="A38" s="84">
        <v>8</v>
      </c>
      <c r="B38" t="s">
        <v>695</v>
      </c>
      <c r="C38" s="84">
        <v>32</v>
      </c>
      <c r="D38" s="84">
        <v>88</v>
      </c>
      <c r="E38" s="84">
        <v>87</v>
      </c>
      <c r="F38" s="84">
        <v>175</v>
      </c>
      <c r="G38" s="85" t="s">
        <v>466</v>
      </c>
      <c r="H38" s="84">
        <v>8</v>
      </c>
      <c r="I38" s="84"/>
      <c r="J38" s="91"/>
    </row>
    <row r="39" spans="1:19" ht="12.75" customHeight="1" x14ac:dyDescent="0.2">
      <c r="A39" s="85" t="s">
        <v>595</v>
      </c>
      <c r="B39" t="s">
        <v>696</v>
      </c>
      <c r="C39" s="84">
        <v>34</v>
      </c>
      <c r="D39" s="84">
        <v>85</v>
      </c>
      <c r="E39" s="84">
        <v>92</v>
      </c>
      <c r="F39" s="84">
        <v>177</v>
      </c>
      <c r="G39" s="85" t="s">
        <v>466</v>
      </c>
      <c r="H39" s="84">
        <v>6.5</v>
      </c>
      <c r="I39" s="84"/>
      <c r="J39" s="91"/>
      <c r="K39" s="83" t="s">
        <v>476</v>
      </c>
    </row>
    <row r="40" spans="1:19" ht="12.75" customHeight="1" x14ac:dyDescent="0.2">
      <c r="A40" s="85" t="s">
        <v>595</v>
      </c>
      <c r="B40" t="s">
        <v>697</v>
      </c>
      <c r="C40" s="84">
        <v>34</v>
      </c>
      <c r="D40" s="84">
        <v>82</v>
      </c>
      <c r="E40" s="84">
        <v>95</v>
      </c>
      <c r="F40" s="84">
        <v>177</v>
      </c>
      <c r="G40" s="85" t="s">
        <v>466</v>
      </c>
      <c r="H40" s="84">
        <v>6.5</v>
      </c>
      <c r="I40" s="84"/>
      <c r="J40" s="91"/>
      <c r="K40" s="83" t="s">
        <v>305</v>
      </c>
      <c r="L40" s="83" t="s">
        <v>458</v>
      </c>
      <c r="M40" s="83" t="s">
        <v>535</v>
      </c>
      <c r="N40" s="83" t="s">
        <v>533</v>
      </c>
      <c r="O40" s="83" t="s">
        <v>534</v>
      </c>
      <c r="P40" s="83" t="s">
        <v>484</v>
      </c>
      <c r="Q40" s="83" t="s">
        <v>306</v>
      </c>
      <c r="R40" s="83" t="s">
        <v>58</v>
      </c>
      <c r="S40" s="83" t="s">
        <v>488</v>
      </c>
    </row>
    <row r="41" spans="1:19" ht="12.75" customHeight="1" x14ac:dyDescent="0.2">
      <c r="J41" s="91"/>
      <c r="K41" s="84">
        <v>1</v>
      </c>
      <c r="L41" t="s">
        <v>698</v>
      </c>
      <c r="M41" s="84">
        <v>-15</v>
      </c>
      <c r="N41" s="84">
        <v>64</v>
      </c>
      <c r="O41" s="84">
        <v>64</v>
      </c>
      <c r="P41" s="84">
        <v>128</v>
      </c>
      <c r="Q41" s="85" t="s">
        <v>663</v>
      </c>
      <c r="R41" s="84">
        <v>15</v>
      </c>
      <c r="S41" s="84"/>
    </row>
    <row r="42" spans="1:19" ht="12.75" customHeight="1" x14ac:dyDescent="0.2">
      <c r="A42" s="83" t="s">
        <v>475</v>
      </c>
      <c r="J42" s="91"/>
      <c r="K42" s="85" t="s">
        <v>308</v>
      </c>
      <c r="L42" t="s">
        <v>572</v>
      </c>
      <c r="M42" s="84">
        <v>-2</v>
      </c>
      <c r="N42" s="84">
        <v>66</v>
      </c>
      <c r="O42" s="84">
        <v>75</v>
      </c>
      <c r="P42" s="84">
        <v>141</v>
      </c>
      <c r="Q42" s="85" t="s">
        <v>629</v>
      </c>
      <c r="R42" s="84">
        <v>13.5</v>
      </c>
      <c r="S42" s="84"/>
    </row>
    <row r="43" spans="1:19" ht="12.75" customHeight="1" x14ac:dyDescent="0.2">
      <c r="A43" s="83" t="s">
        <v>305</v>
      </c>
      <c r="B43" s="83" t="s">
        <v>458</v>
      </c>
      <c r="C43" s="83" t="s">
        <v>532</v>
      </c>
      <c r="D43" s="83" t="s">
        <v>533</v>
      </c>
      <c r="E43" s="83" t="s">
        <v>534</v>
      </c>
      <c r="F43" s="83" t="s">
        <v>459</v>
      </c>
      <c r="G43" s="83" t="s">
        <v>306</v>
      </c>
      <c r="H43" s="83" t="s">
        <v>58</v>
      </c>
      <c r="I43" s="83" t="s">
        <v>488</v>
      </c>
      <c r="J43" s="91"/>
      <c r="K43" s="85" t="s">
        <v>308</v>
      </c>
      <c r="L43" t="s">
        <v>508</v>
      </c>
      <c r="M43" s="84">
        <v>-2</v>
      </c>
      <c r="N43" s="84">
        <v>71</v>
      </c>
      <c r="O43" s="84">
        <v>70</v>
      </c>
      <c r="P43" s="84">
        <v>141</v>
      </c>
      <c r="Q43" s="85" t="s">
        <v>629</v>
      </c>
      <c r="R43" s="84">
        <v>13.5</v>
      </c>
      <c r="S43" s="84"/>
    </row>
    <row r="44" spans="1:19" ht="12.75" customHeight="1" x14ac:dyDescent="0.2">
      <c r="A44" s="84">
        <v>1</v>
      </c>
      <c r="B44" t="s">
        <v>486</v>
      </c>
      <c r="C44" s="84">
        <v>21</v>
      </c>
      <c r="D44" s="84">
        <v>85</v>
      </c>
      <c r="E44" s="84">
        <v>79</v>
      </c>
      <c r="F44" s="84">
        <v>164</v>
      </c>
      <c r="G44" s="85" t="s">
        <v>663</v>
      </c>
      <c r="H44" s="84">
        <v>15</v>
      </c>
      <c r="I44" s="84"/>
      <c r="J44" s="91"/>
      <c r="K44" s="84">
        <v>4</v>
      </c>
      <c r="L44" t="s">
        <v>502</v>
      </c>
      <c r="M44" s="84">
        <v>3</v>
      </c>
      <c r="N44" s="84">
        <v>71</v>
      </c>
      <c r="O44" s="84">
        <v>75</v>
      </c>
      <c r="P44" s="84">
        <v>146</v>
      </c>
      <c r="Q44" s="85" t="s">
        <v>466</v>
      </c>
      <c r="R44" s="84">
        <v>12</v>
      </c>
      <c r="S44" s="84"/>
    </row>
    <row r="45" spans="1:19" ht="12.75" customHeight="1" x14ac:dyDescent="0.2">
      <c r="A45" s="85" t="s">
        <v>308</v>
      </c>
      <c r="B45" t="s">
        <v>571</v>
      </c>
      <c r="C45" s="84">
        <v>25</v>
      </c>
      <c r="D45" s="84">
        <v>84</v>
      </c>
      <c r="E45" s="84">
        <v>84</v>
      </c>
      <c r="F45" s="84">
        <v>168</v>
      </c>
      <c r="G45" s="85" t="s">
        <v>629</v>
      </c>
      <c r="H45" s="84">
        <v>13.5</v>
      </c>
      <c r="I45" s="84"/>
      <c r="J45" s="91"/>
      <c r="K45" s="84">
        <v>5</v>
      </c>
      <c r="L45" t="s">
        <v>573</v>
      </c>
      <c r="M45" s="84">
        <v>8</v>
      </c>
      <c r="N45" s="84">
        <v>76</v>
      </c>
      <c r="O45" s="84">
        <v>75</v>
      </c>
      <c r="P45" s="84">
        <v>151</v>
      </c>
      <c r="Q45" s="85" t="s">
        <v>466</v>
      </c>
      <c r="R45" s="84">
        <v>11</v>
      </c>
      <c r="S45" s="84"/>
    </row>
    <row r="46" spans="1:19" ht="12.75" customHeight="1" x14ac:dyDescent="0.2">
      <c r="A46" s="85" t="s">
        <v>308</v>
      </c>
      <c r="B46" t="s">
        <v>612</v>
      </c>
      <c r="C46" s="84">
        <v>25</v>
      </c>
      <c r="D46" s="84">
        <v>79</v>
      </c>
      <c r="E46" s="84">
        <v>89</v>
      </c>
      <c r="F46" s="84">
        <v>168</v>
      </c>
      <c r="G46" s="85" t="s">
        <v>629</v>
      </c>
      <c r="H46" s="84">
        <v>13.5</v>
      </c>
      <c r="I46" s="84"/>
      <c r="J46" s="91"/>
      <c r="K46" s="85" t="s">
        <v>473</v>
      </c>
      <c r="L46" t="s">
        <v>699</v>
      </c>
      <c r="M46" s="84">
        <v>10</v>
      </c>
      <c r="N46" s="84">
        <v>78</v>
      </c>
      <c r="O46" s="84">
        <v>75</v>
      </c>
      <c r="P46" s="84">
        <v>153</v>
      </c>
      <c r="Q46" s="85" t="s">
        <v>466</v>
      </c>
      <c r="R46" s="84">
        <v>9.5</v>
      </c>
      <c r="S46" s="84"/>
    </row>
    <row r="47" spans="1:19" ht="12.75" customHeight="1" x14ac:dyDescent="0.2">
      <c r="A47" s="85" t="s">
        <v>309</v>
      </c>
      <c r="B47" t="s">
        <v>578</v>
      </c>
      <c r="C47" s="84">
        <v>29</v>
      </c>
      <c r="D47" s="84">
        <v>86</v>
      </c>
      <c r="E47" s="84">
        <v>86</v>
      </c>
      <c r="F47" s="84">
        <v>172</v>
      </c>
      <c r="G47" s="85" t="s">
        <v>466</v>
      </c>
      <c r="H47" s="84">
        <v>11.5</v>
      </c>
      <c r="I47" s="84"/>
      <c r="J47" s="91"/>
      <c r="K47" s="85" t="s">
        <v>473</v>
      </c>
      <c r="L47" t="s">
        <v>700</v>
      </c>
      <c r="M47" s="84">
        <v>10</v>
      </c>
      <c r="N47" s="84">
        <v>66</v>
      </c>
      <c r="O47" s="84">
        <v>87</v>
      </c>
      <c r="P47" s="84">
        <v>153</v>
      </c>
      <c r="Q47" s="85" t="s">
        <v>466</v>
      </c>
      <c r="R47" s="84">
        <v>9.5</v>
      </c>
      <c r="S47" s="84"/>
    </row>
    <row r="48" spans="1:19" ht="12.75" customHeight="1" x14ac:dyDescent="0.2">
      <c r="A48" s="85" t="s">
        <v>309</v>
      </c>
      <c r="B48" t="s">
        <v>576</v>
      </c>
      <c r="C48" s="84">
        <v>29</v>
      </c>
      <c r="D48" s="84">
        <v>87</v>
      </c>
      <c r="E48" s="84">
        <v>85</v>
      </c>
      <c r="F48" s="84">
        <v>172</v>
      </c>
      <c r="G48" s="85" t="s">
        <v>466</v>
      </c>
      <c r="H48" s="84">
        <v>11.5</v>
      </c>
      <c r="I48" s="84"/>
      <c r="J48" s="91"/>
      <c r="K48" s="84">
        <v>8</v>
      </c>
      <c r="L48" t="s">
        <v>483</v>
      </c>
      <c r="M48" s="84">
        <v>11</v>
      </c>
      <c r="N48" s="84">
        <v>77</v>
      </c>
      <c r="O48" s="84">
        <v>77</v>
      </c>
      <c r="P48" s="84">
        <v>154</v>
      </c>
      <c r="Q48" s="85" t="s">
        <v>466</v>
      </c>
      <c r="R48" s="84">
        <v>8</v>
      </c>
      <c r="S48" s="84"/>
    </row>
    <row r="49" spans="1:19" ht="12.75" customHeight="1" x14ac:dyDescent="0.2">
      <c r="A49" s="84">
        <v>6</v>
      </c>
      <c r="B49" t="s">
        <v>701</v>
      </c>
      <c r="C49" s="84">
        <v>32</v>
      </c>
      <c r="D49" s="84">
        <v>83</v>
      </c>
      <c r="E49" s="84">
        <v>92</v>
      </c>
      <c r="F49" s="84">
        <v>175</v>
      </c>
      <c r="G49" s="85" t="s">
        <v>466</v>
      </c>
      <c r="H49" s="84">
        <v>10</v>
      </c>
      <c r="I49" s="84"/>
      <c r="J49" s="91"/>
      <c r="K49" s="84">
        <v>9</v>
      </c>
      <c r="L49" t="s">
        <v>702</v>
      </c>
      <c r="M49" s="84">
        <v>12</v>
      </c>
      <c r="N49" s="84">
        <v>84</v>
      </c>
      <c r="O49" s="84">
        <v>71</v>
      </c>
      <c r="P49" s="84">
        <v>155</v>
      </c>
      <c r="Q49" s="85" t="s">
        <v>554</v>
      </c>
      <c r="R49" s="84">
        <v>7</v>
      </c>
      <c r="S49" s="85" t="s">
        <v>525</v>
      </c>
    </row>
    <row r="50" spans="1:19" ht="12.75" customHeight="1" x14ac:dyDescent="0.2">
      <c r="A50" s="84">
        <v>7</v>
      </c>
      <c r="B50" t="s">
        <v>575</v>
      </c>
      <c r="C50" s="84">
        <v>38</v>
      </c>
      <c r="D50" s="84">
        <v>82</v>
      </c>
      <c r="E50" s="84">
        <v>99</v>
      </c>
      <c r="F50" s="84">
        <v>181</v>
      </c>
      <c r="G50" s="85" t="s">
        <v>466</v>
      </c>
      <c r="H50" s="84">
        <v>9</v>
      </c>
      <c r="I50" s="84"/>
      <c r="J50" s="91"/>
      <c r="K50" s="84">
        <v>10</v>
      </c>
      <c r="L50" t="s">
        <v>615</v>
      </c>
      <c r="M50" s="84">
        <v>19</v>
      </c>
      <c r="N50" s="84">
        <v>82</v>
      </c>
      <c r="O50" s="84">
        <v>80</v>
      </c>
      <c r="P50" s="84">
        <v>162</v>
      </c>
      <c r="Q50" s="85" t="s">
        <v>466</v>
      </c>
      <c r="R50" s="84">
        <v>6</v>
      </c>
      <c r="S50" s="84"/>
    </row>
    <row r="51" spans="1:19" ht="12.75" customHeight="1" x14ac:dyDescent="0.2">
      <c r="A51" s="84">
        <v>8</v>
      </c>
      <c r="B51" t="s">
        <v>616</v>
      </c>
      <c r="C51" s="84">
        <v>39</v>
      </c>
      <c r="D51" s="84">
        <v>89</v>
      </c>
      <c r="E51" s="84">
        <v>93</v>
      </c>
      <c r="F51" s="84">
        <v>182</v>
      </c>
      <c r="G51" s="85" t="s">
        <v>466</v>
      </c>
      <c r="H51" s="84">
        <v>8</v>
      </c>
      <c r="I51" s="84"/>
      <c r="J51" s="91"/>
    </row>
    <row r="52" spans="1:19" ht="12.75" customHeight="1" x14ac:dyDescent="0.2">
      <c r="A52" s="85" t="s">
        <v>558</v>
      </c>
      <c r="B52" t="s">
        <v>477</v>
      </c>
      <c r="C52" s="85" t="s">
        <v>469</v>
      </c>
      <c r="D52" s="84">
        <v>76</v>
      </c>
      <c r="E52" s="85" t="s">
        <v>558</v>
      </c>
      <c r="F52" s="85" t="s">
        <v>558</v>
      </c>
      <c r="G52" s="85" t="s">
        <v>466</v>
      </c>
      <c r="H52" s="84">
        <v>0</v>
      </c>
      <c r="I52" s="84"/>
      <c r="J52" s="91"/>
      <c r="K52" s="11" t="s">
        <v>584</v>
      </c>
    </row>
    <row r="53" spans="1:19" ht="12.75" customHeight="1" x14ac:dyDescent="0.2">
      <c r="A53" s="84">
        <v>9</v>
      </c>
      <c r="B53" t="s">
        <v>574</v>
      </c>
      <c r="C53" s="84">
        <v>9</v>
      </c>
      <c r="D53" s="84"/>
      <c r="E53" s="84">
        <v>81</v>
      </c>
      <c r="F53" s="84">
        <v>81</v>
      </c>
      <c r="G53" s="85" t="s">
        <v>554</v>
      </c>
      <c r="H53" s="84">
        <v>0</v>
      </c>
      <c r="I53" s="85" t="s">
        <v>525</v>
      </c>
      <c r="J53" s="91"/>
      <c r="L53" s="83" t="s">
        <v>458</v>
      </c>
      <c r="M53" s="83" t="s">
        <v>584</v>
      </c>
      <c r="P53" s="83" t="s">
        <v>306</v>
      </c>
      <c r="Q53" s="83" t="s">
        <v>488</v>
      </c>
    </row>
    <row r="54" spans="1:19" ht="12.75" customHeight="1" x14ac:dyDescent="0.2">
      <c r="A54" s="84">
        <v>10</v>
      </c>
      <c r="B54" t="s">
        <v>703</v>
      </c>
      <c r="C54" s="85" t="s">
        <v>469</v>
      </c>
      <c r="D54" s="84"/>
      <c r="E54" s="84">
        <v>86</v>
      </c>
      <c r="F54" s="85" t="s">
        <v>690</v>
      </c>
      <c r="G54" s="85" t="s">
        <v>466</v>
      </c>
      <c r="H54" s="84">
        <v>0</v>
      </c>
      <c r="I54" s="84"/>
      <c r="J54" s="91"/>
      <c r="L54" t="s">
        <v>653</v>
      </c>
      <c r="M54">
        <v>1</v>
      </c>
      <c r="P54" s="89">
        <v>45</v>
      </c>
      <c r="Q54" t="s">
        <v>704</v>
      </c>
    </row>
    <row r="55" spans="1:19" ht="12.75" customHeight="1" x14ac:dyDescent="0.2">
      <c r="J55" s="91"/>
      <c r="L55" t="s">
        <v>655</v>
      </c>
      <c r="M55">
        <v>1</v>
      </c>
      <c r="P55" s="89">
        <v>45</v>
      </c>
      <c r="Q55" t="s">
        <v>705</v>
      </c>
    </row>
    <row r="56" spans="1:19" ht="12.75" customHeight="1" x14ac:dyDescent="0.2">
      <c r="A56" s="83" t="s">
        <v>480</v>
      </c>
      <c r="J56" s="91"/>
      <c r="L56" t="s">
        <v>631</v>
      </c>
      <c r="M56">
        <v>1</v>
      </c>
      <c r="P56" s="89">
        <v>45</v>
      </c>
      <c r="Q56" t="s">
        <v>706</v>
      </c>
    </row>
    <row r="57" spans="1:19" ht="12.75" customHeight="1" x14ac:dyDescent="0.2">
      <c r="A57" s="83" t="s">
        <v>305</v>
      </c>
      <c r="B57" s="83" t="s">
        <v>458</v>
      </c>
      <c r="C57" s="83" t="s">
        <v>535</v>
      </c>
      <c r="D57" s="83" t="s">
        <v>533</v>
      </c>
      <c r="E57" s="83" t="s">
        <v>534</v>
      </c>
      <c r="F57" s="83" t="s">
        <v>484</v>
      </c>
      <c r="G57" s="83" t="s">
        <v>306</v>
      </c>
      <c r="H57" s="83" t="s">
        <v>58</v>
      </c>
      <c r="I57" s="83" t="s">
        <v>488</v>
      </c>
      <c r="J57" s="91"/>
      <c r="L57" t="s">
        <v>651</v>
      </c>
      <c r="M57">
        <v>1</v>
      </c>
      <c r="P57" s="89">
        <v>45</v>
      </c>
      <c r="Q57" t="s">
        <v>707</v>
      </c>
    </row>
    <row r="58" spans="1:19" ht="12.75" customHeight="1" x14ac:dyDescent="0.2">
      <c r="A58" s="85" t="s">
        <v>650</v>
      </c>
      <c r="B58" t="s">
        <v>708</v>
      </c>
      <c r="C58" s="84">
        <v>-5</v>
      </c>
      <c r="D58" s="84">
        <v>65</v>
      </c>
      <c r="E58" s="84">
        <v>73</v>
      </c>
      <c r="F58" s="84">
        <v>138</v>
      </c>
      <c r="G58" s="85" t="s">
        <v>625</v>
      </c>
      <c r="H58" s="84">
        <v>14</v>
      </c>
      <c r="I58" s="84"/>
      <c r="J58" s="91"/>
      <c r="L58" t="s">
        <v>700</v>
      </c>
      <c r="M58" s="84">
        <v>1</v>
      </c>
      <c r="O58" s="85"/>
      <c r="P58" s="90" t="s">
        <v>464</v>
      </c>
      <c r="Q58" t="s">
        <v>709</v>
      </c>
    </row>
    <row r="59" spans="1:19" ht="12.75" customHeight="1" x14ac:dyDescent="0.2">
      <c r="A59" s="85" t="s">
        <v>650</v>
      </c>
      <c r="B59" t="s">
        <v>514</v>
      </c>
      <c r="C59" s="84">
        <v>-5</v>
      </c>
      <c r="D59" s="84">
        <v>68</v>
      </c>
      <c r="E59" s="84">
        <v>70</v>
      </c>
      <c r="F59" s="84">
        <v>138</v>
      </c>
      <c r="G59" s="85" t="s">
        <v>628</v>
      </c>
      <c r="H59" s="84">
        <v>15</v>
      </c>
      <c r="I59" s="85" t="s">
        <v>489</v>
      </c>
      <c r="J59" s="91"/>
      <c r="L59" t="s">
        <v>682</v>
      </c>
      <c r="M59" s="84">
        <v>1</v>
      </c>
      <c r="O59" s="85"/>
      <c r="P59" s="90" t="s">
        <v>464</v>
      </c>
      <c r="Q59" t="s">
        <v>710</v>
      </c>
    </row>
    <row r="60" spans="1:19" ht="12.75" customHeight="1" x14ac:dyDescent="0.2">
      <c r="A60" s="84">
        <v>3</v>
      </c>
      <c r="B60" t="s">
        <v>579</v>
      </c>
      <c r="C60" s="84">
        <v>2</v>
      </c>
      <c r="D60" s="84">
        <v>73</v>
      </c>
      <c r="E60" s="84">
        <v>72</v>
      </c>
      <c r="F60" s="84">
        <v>145</v>
      </c>
      <c r="G60" s="85" t="s">
        <v>596</v>
      </c>
      <c r="H60" s="84">
        <v>13</v>
      </c>
      <c r="I60" s="84"/>
      <c r="J60" s="91"/>
      <c r="L60" t="s">
        <v>507</v>
      </c>
      <c r="M60" s="84">
        <v>1</v>
      </c>
      <c r="O60" s="85"/>
      <c r="P60" s="90" t="s">
        <v>464</v>
      </c>
      <c r="Q60" t="s">
        <v>711</v>
      </c>
    </row>
    <row r="61" spans="1:19" ht="12.75" customHeight="1" x14ac:dyDescent="0.2">
      <c r="A61" s="84">
        <v>4</v>
      </c>
      <c r="B61" t="s">
        <v>536</v>
      </c>
      <c r="C61" s="84">
        <v>4</v>
      </c>
      <c r="D61" s="84">
        <v>67</v>
      </c>
      <c r="E61" s="84">
        <v>80</v>
      </c>
      <c r="F61" s="84">
        <v>147</v>
      </c>
      <c r="G61" s="85" t="s">
        <v>466</v>
      </c>
      <c r="H61" s="84">
        <v>12</v>
      </c>
      <c r="I61" s="84"/>
      <c r="J61" s="91"/>
      <c r="L61" t="s">
        <v>556</v>
      </c>
      <c r="M61" s="84">
        <v>1</v>
      </c>
      <c r="O61" s="85"/>
      <c r="P61" s="90" t="s">
        <v>464</v>
      </c>
      <c r="Q61" t="s">
        <v>712</v>
      </c>
    </row>
    <row r="62" spans="1:19" ht="12.75" customHeight="1" x14ac:dyDescent="0.2">
      <c r="A62" s="84">
        <v>5</v>
      </c>
      <c r="B62" t="s">
        <v>577</v>
      </c>
      <c r="C62" s="84">
        <v>6</v>
      </c>
      <c r="D62" s="84">
        <v>71</v>
      </c>
      <c r="E62" s="84">
        <v>78</v>
      </c>
      <c r="F62" s="84">
        <v>149</v>
      </c>
      <c r="G62" s="85" t="s">
        <v>554</v>
      </c>
      <c r="H62" s="84">
        <v>11</v>
      </c>
      <c r="I62" s="85" t="s">
        <v>525</v>
      </c>
      <c r="J62" s="91"/>
      <c r="L62" t="s">
        <v>460</v>
      </c>
      <c r="M62" s="84">
        <v>1</v>
      </c>
      <c r="O62" s="85"/>
      <c r="P62" s="90" t="s">
        <v>464</v>
      </c>
      <c r="Q62" t="s">
        <v>713</v>
      </c>
    </row>
    <row r="63" spans="1:19" ht="12.75" customHeight="1" x14ac:dyDescent="0.2">
      <c r="A63" s="84">
        <v>6</v>
      </c>
      <c r="B63" t="s">
        <v>617</v>
      </c>
      <c r="C63" s="84">
        <v>12</v>
      </c>
      <c r="D63" s="84">
        <v>73</v>
      </c>
      <c r="E63" s="84">
        <v>82</v>
      </c>
      <c r="F63" s="84">
        <v>155</v>
      </c>
      <c r="G63" s="85" t="s">
        <v>466</v>
      </c>
      <c r="H63" s="84">
        <v>10</v>
      </c>
      <c r="I63" s="84"/>
      <c r="J63" s="91"/>
      <c r="L63" t="s">
        <v>569</v>
      </c>
      <c r="M63" s="84">
        <v>1</v>
      </c>
      <c r="O63" s="85"/>
      <c r="P63" s="90" t="s">
        <v>464</v>
      </c>
      <c r="Q63" t="s">
        <v>714</v>
      </c>
    </row>
    <row r="64" spans="1:19" ht="12.75" customHeight="1" x14ac:dyDescent="0.2">
      <c r="A64" s="84">
        <v>7</v>
      </c>
      <c r="B64" t="s">
        <v>580</v>
      </c>
      <c r="C64" s="84">
        <v>16</v>
      </c>
      <c r="D64" s="84">
        <v>75</v>
      </c>
      <c r="E64" s="84">
        <v>84</v>
      </c>
      <c r="F64" s="84">
        <v>159</v>
      </c>
      <c r="G64" s="85" t="s">
        <v>466</v>
      </c>
      <c r="H64" s="84">
        <v>9</v>
      </c>
      <c r="I64" s="84"/>
      <c r="J64" s="91"/>
      <c r="L64" t="s">
        <v>567</v>
      </c>
      <c r="M64" s="84">
        <v>1</v>
      </c>
      <c r="O64" s="85"/>
      <c r="P64" s="90" t="s">
        <v>464</v>
      </c>
      <c r="Q64" t="s">
        <v>715</v>
      </c>
    </row>
    <row r="65" spans="1:17" ht="12.75" customHeight="1" x14ac:dyDescent="0.2">
      <c r="A65" s="84">
        <v>8</v>
      </c>
      <c r="B65" t="s">
        <v>665</v>
      </c>
      <c r="C65" s="84">
        <v>19</v>
      </c>
      <c r="D65" s="84">
        <v>81</v>
      </c>
      <c r="E65" s="84">
        <v>81</v>
      </c>
      <c r="F65" s="84">
        <v>162</v>
      </c>
      <c r="G65" s="85" t="s">
        <v>466</v>
      </c>
      <c r="H65" s="84">
        <v>8</v>
      </c>
      <c r="I65" s="84"/>
      <c r="J65" s="91"/>
      <c r="L65" t="s">
        <v>655</v>
      </c>
      <c r="M65">
        <v>1</v>
      </c>
      <c r="P65" s="89">
        <v>60</v>
      </c>
      <c r="Q65" t="s">
        <v>716</v>
      </c>
    </row>
    <row r="66" spans="1:17" ht="12.75" customHeight="1" x14ac:dyDescent="0.2">
      <c r="A66" s="84">
        <v>9</v>
      </c>
      <c r="B66" t="s">
        <v>717</v>
      </c>
      <c r="C66" s="84">
        <v>32</v>
      </c>
      <c r="D66" s="84">
        <v>79</v>
      </c>
      <c r="E66" s="84">
        <v>96</v>
      </c>
      <c r="F66" s="84">
        <v>175</v>
      </c>
      <c r="G66" s="85" t="s">
        <v>466</v>
      </c>
      <c r="H66" s="84">
        <v>7</v>
      </c>
      <c r="I66" s="84"/>
      <c r="J66" s="91"/>
      <c r="L66" t="s">
        <v>631</v>
      </c>
      <c r="M66">
        <v>1</v>
      </c>
      <c r="P66" s="89">
        <v>60</v>
      </c>
      <c r="Q66" t="s">
        <v>718</v>
      </c>
    </row>
    <row r="67" spans="1:17" ht="12.75" customHeight="1" x14ac:dyDescent="0.2">
      <c r="A67" s="85" t="s">
        <v>558</v>
      </c>
      <c r="B67" t="s">
        <v>719</v>
      </c>
      <c r="C67" s="85" t="s">
        <v>469</v>
      </c>
      <c r="D67" s="84">
        <v>75</v>
      </c>
      <c r="E67" s="85" t="s">
        <v>558</v>
      </c>
      <c r="F67" s="85" t="s">
        <v>558</v>
      </c>
      <c r="G67" s="85" t="s">
        <v>466</v>
      </c>
      <c r="H67" s="84">
        <v>0</v>
      </c>
      <c r="I67" s="84"/>
      <c r="J67" s="91"/>
      <c r="L67" t="s">
        <v>654</v>
      </c>
      <c r="M67">
        <v>1</v>
      </c>
      <c r="P67" s="89">
        <v>60</v>
      </c>
      <c r="Q67" t="s">
        <v>720</v>
      </c>
    </row>
    <row r="68" spans="1:17" ht="12.75" customHeight="1" x14ac:dyDescent="0.2">
      <c r="J68" s="91"/>
      <c r="L68" t="s">
        <v>700</v>
      </c>
      <c r="M68" s="84">
        <v>1</v>
      </c>
      <c r="O68" s="85"/>
      <c r="P68" s="90" t="s">
        <v>721</v>
      </c>
      <c r="Q68" t="s">
        <v>722</v>
      </c>
    </row>
    <row r="69" spans="1:17" ht="12.75" customHeight="1" x14ac:dyDescent="0.2">
      <c r="A69" s="11" t="s">
        <v>584</v>
      </c>
      <c r="J69" s="91"/>
      <c r="L69" t="s">
        <v>556</v>
      </c>
      <c r="M69" s="84">
        <v>1</v>
      </c>
      <c r="O69" s="85"/>
      <c r="P69" s="90" t="s">
        <v>721</v>
      </c>
      <c r="Q69" t="s">
        <v>723</v>
      </c>
    </row>
    <row r="70" spans="1:17" ht="12.75" customHeight="1" x14ac:dyDescent="0.2">
      <c r="B70" s="83" t="s">
        <v>458</v>
      </c>
      <c r="C70" s="83" t="s">
        <v>584</v>
      </c>
      <c r="D70" s="83"/>
      <c r="F70" s="83" t="s">
        <v>306</v>
      </c>
      <c r="G70" s="83" t="s">
        <v>488</v>
      </c>
      <c r="J70" s="91"/>
      <c r="L70" t="s">
        <v>569</v>
      </c>
      <c r="M70" s="84">
        <v>1</v>
      </c>
      <c r="O70" s="85"/>
      <c r="P70" s="90" t="s">
        <v>721</v>
      </c>
      <c r="Q70" t="s">
        <v>724</v>
      </c>
    </row>
    <row r="71" spans="1:17" ht="12.75" customHeight="1" x14ac:dyDescent="0.2">
      <c r="B71" t="s">
        <v>564</v>
      </c>
      <c r="C71">
        <v>2</v>
      </c>
      <c r="F71" s="96">
        <v>75</v>
      </c>
      <c r="G71" t="s">
        <v>725</v>
      </c>
      <c r="J71" s="91"/>
      <c r="L71" t="s">
        <v>567</v>
      </c>
      <c r="M71" s="84">
        <v>1</v>
      </c>
      <c r="O71" s="85"/>
      <c r="P71" s="90" t="s">
        <v>721</v>
      </c>
      <c r="Q71" t="s">
        <v>726</v>
      </c>
    </row>
    <row r="72" spans="1:17" ht="12.75" customHeight="1" x14ac:dyDescent="0.2">
      <c r="B72" t="s">
        <v>727</v>
      </c>
      <c r="C72">
        <v>1</v>
      </c>
      <c r="F72" s="96">
        <v>37</v>
      </c>
      <c r="G72" t="s">
        <v>728</v>
      </c>
      <c r="J72" s="91"/>
    </row>
    <row r="73" spans="1:17" ht="12.75" customHeight="1" x14ac:dyDescent="0.2">
      <c r="B73" t="s">
        <v>562</v>
      </c>
      <c r="C73">
        <v>1</v>
      </c>
      <c r="F73" s="96">
        <v>37</v>
      </c>
      <c r="G73" t="s">
        <v>705</v>
      </c>
      <c r="J73" s="91"/>
    </row>
    <row r="74" spans="1:17" ht="12.75" customHeight="1" x14ac:dyDescent="0.2">
      <c r="B74" t="s">
        <v>561</v>
      </c>
      <c r="C74">
        <v>1</v>
      </c>
      <c r="F74" s="96">
        <v>37</v>
      </c>
      <c r="G74" t="s">
        <v>729</v>
      </c>
      <c r="J74" s="91"/>
    </row>
    <row r="75" spans="1:17" ht="12.75" customHeight="1" x14ac:dyDescent="0.2">
      <c r="B75" t="s">
        <v>477</v>
      </c>
      <c r="C75">
        <v>1</v>
      </c>
      <c r="F75" s="96">
        <v>37</v>
      </c>
      <c r="G75" t="s">
        <v>707</v>
      </c>
      <c r="J75" s="91"/>
    </row>
    <row r="76" spans="1:17" ht="12.75" customHeight="1" x14ac:dyDescent="0.2">
      <c r="B76" t="s">
        <v>564</v>
      </c>
      <c r="C76" s="84">
        <v>2</v>
      </c>
      <c r="D76" s="85"/>
      <c r="E76" s="85"/>
      <c r="F76" s="97" t="s">
        <v>666</v>
      </c>
      <c r="G76" t="s">
        <v>730</v>
      </c>
      <c r="J76" s="91"/>
    </row>
    <row r="77" spans="1:17" ht="12.75" customHeight="1" x14ac:dyDescent="0.2">
      <c r="B77" t="s">
        <v>678</v>
      </c>
      <c r="C77" s="84">
        <v>1</v>
      </c>
      <c r="D77" s="85"/>
      <c r="E77" s="85"/>
      <c r="F77" s="97" t="s">
        <v>731</v>
      </c>
      <c r="G77" t="s">
        <v>732</v>
      </c>
      <c r="J77" s="91"/>
    </row>
    <row r="78" spans="1:17" ht="12.75" customHeight="1" x14ac:dyDescent="0.2">
      <c r="B78" t="s">
        <v>571</v>
      </c>
      <c r="C78" s="84">
        <v>1</v>
      </c>
      <c r="D78" s="85"/>
      <c r="E78" s="85"/>
      <c r="F78" s="97" t="s">
        <v>731</v>
      </c>
      <c r="G78" t="s">
        <v>733</v>
      </c>
      <c r="J78" s="91"/>
    </row>
    <row r="79" spans="1:17" ht="12.75" customHeight="1" x14ac:dyDescent="0.2">
      <c r="B79" t="s">
        <v>559</v>
      </c>
      <c r="C79" s="84">
        <v>1</v>
      </c>
      <c r="D79" s="85"/>
      <c r="E79" s="85"/>
      <c r="F79" s="97" t="s">
        <v>731</v>
      </c>
      <c r="G79" t="s">
        <v>734</v>
      </c>
      <c r="J79" s="91"/>
    </row>
    <row r="80" spans="1:17" ht="12.75" customHeight="1" x14ac:dyDescent="0.2">
      <c r="B80" t="s">
        <v>687</v>
      </c>
      <c r="C80" s="84">
        <v>1</v>
      </c>
      <c r="D80" s="85"/>
      <c r="E80" s="85"/>
      <c r="F80" s="97" t="s">
        <v>731</v>
      </c>
      <c r="G80" t="s">
        <v>711</v>
      </c>
      <c r="J80" s="91"/>
    </row>
    <row r="81" spans="1:10" ht="12.75" customHeight="1" x14ac:dyDescent="0.2">
      <c r="B81" t="s">
        <v>481</v>
      </c>
      <c r="C81" s="84">
        <v>1</v>
      </c>
      <c r="D81" s="85"/>
      <c r="E81" s="85"/>
      <c r="F81" s="97" t="s">
        <v>731</v>
      </c>
      <c r="G81" t="s">
        <v>735</v>
      </c>
      <c r="J81" s="91"/>
    </row>
    <row r="82" spans="1:10" ht="12.75" customHeight="1" x14ac:dyDescent="0.2">
      <c r="B82" t="s">
        <v>553</v>
      </c>
      <c r="C82" s="84">
        <v>1</v>
      </c>
      <c r="D82" s="85"/>
      <c r="E82" s="85"/>
      <c r="F82" s="97" t="s">
        <v>731</v>
      </c>
      <c r="G82" t="s">
        <v>736</v>
      </c>
      <c r="J82" s="91"/>
    </row>
    <row r="83" spans="1:10" ht="12.75" customHeight="1" x14ac:dyDescent="0.2">
      <c r="B83" t="s">
        <v>611</v>
      </c>
      <c r="C83" s="84">
        <v>1</v>
      </c>
      <c r="D83" s="85"/>
      <c r="E83" s="85"/>
      <c r="F83" s="97" t="s">
        <v>731</v>
      </c>
      <c r="G83" t="s">
        <v>715</v>
      </c>
      <c r="J83" s="91"/>
    </row>
    <row r="84" spans="1:10" ht="12.75" customHeight="1" x14ac:dyDescent="0.2">
      <c r="B84" t="s">
        <v>557</v>
      </c>
      <c r="C84">
        <v>1</v>
      </c>
      <c r="F84" s="90">
        <v>56</v>
      </c>
      <c r="G84" t="s">
        <v>737</v>
      </c>
      <c r="J84" s="91"/>
    </row>
    <row r="85" spans="1:10" ht="12.75" customHeight="1" x14ac:dyDescent="0.2">
      <c r="B85" t="s">
        <v>562</v>
      </c>
      <c r="C85">
        <v>1</v>
      </c>
      <c r="F85" s="90">
        <v>56</v>
      </c>
      <c r="G85" t="s">
        <v>738</v>
      </c>
      <c r="J85" s="91"/>
    </row>
    <row r="86" spans="1:10" ht="12.75" customHeight="1" x14ac:dyDescent="0.2">
      <c r="B86" t="s">
        <v>477</v>
      </c>
      <c r="C86">
        <v>1</v>
      </c>
      <c r="F86" s="90">
        <v>56</v>
      </c>
      <c r="G86" t="s">
        <v>739</v>
      </c>
      <c r="J86" s="91"/>
    </row>
    <row r="87" spans="1:10" ht="12.75" customHeight="1" x14ac:dyDescent="0.2">
      <c r="B87" t="s">
        <v>564</v>
      </c>
      <c r="C87">
        <v>1</v>
      </c>
      <c r="F87" s="90">
        <v>56</v>
      </c>
      <c r="G87" t="s">
        <v>740</v>
      </c>
      <c r="J87" s="91"/>
    </row>
    <row r="88" spans="1:10" ht="12.75" customHeight="1" x14ac:dyDescent="0.2">
      <c r="B88" t="s">
        <v>564</v>
      </c>
      <c r="C88" s="84">
        <v>2</v>
      </c>
      <c r="E88" s="85"/>
      <c r="F88" s="90" t="s">
        <v>633</v>
      </c>
      <c r="G88" t="s">
        <v>741</v>
      </c>
      <c r="J88" s="91"/>
    </row>
    <row r="89" spans="1:10" ht="12.75" customHeight="1" x14ac:dyDescent="0.2">
      <c r="B89" t="s">
        <v>678</v>
      </c>
      <c r="C89" s="84">
        <v>1</v>
      </c>
      <c r="E89" s="85"/>
      <c r="F89" s="90" t="s">
        <v>742</v>
      </c>
      <c r="G89" t="s">
        <v>743</v>
      </c>
      <c r="J89" s="91"/>
    </row>
    <row r="90" spans="1:10" ht="12.75" customHeight="1" x14ac:dyDescent="0.2">
      <c r="B90" t="s">
        <v>665</v>
      </c>
      <c r="C90" s="84">
        <v>1</v>
      </c>
      <c r="E90" s="85"/>
      <c r="F90" s="90" t="s">
        <v>742</v>
      </c>
      <c r="G90" t="s">
        <v>744</v>
      </c>
      <c r="J90" s="91"/>
    </row>
    <row r="91" spans="1:10" ht="12.75" customHeight="1" x14ac:dyDescent="0.2">
      <c r="B91" t="s">
        <v>571</v>
      </c>
      <c r="C91" s="84">
        <v>1</v>
      </c>
      <c r="E91" s="85"/>
      <c r="F91" s="90" t="s">
        <v>742</v>
      </c>
      <c r="G91" t="s">
        <v>745</v>
      </c>
      <c r="J91" s="91"/>
    </row>
    <row r="92" spans="1:10" ht="12.75" customHeight="1" x14ac:dyDescent="0.2">
      <c r="B92" t="s">
        <v>617</v>
      </c>
      <c r="C92" s="84">
        <v>1</v>
      </c>
      <c r="E92" s="85"/>
      <c r="F92" s="90" t="s">
        <v>742</v>
      </c>
      <c r="G92" t="s">
        <v>746</v>
      </c>
      <c r="J92" s="91"/>
    </row>
    <row r="93" spans="1:10" ht="12.75" customHeight="1" x14ac:dyDescent="0.2">
      <c r="B93" t="s">
        <v>575</v>
      </c>
      <c r="C93" s="84">
        <v>1</v>
      </c>
      <c r="E93" s="85"/>
      <c r="F93" s="90" t="s">
        <v>742</v>
      </c>
      <c r="G93" t="s">
        <v>747</v>
      </c>
      <c r="J93" s="91"/>
    </row>
    <row r="94" spans="1:10" ht="12.75" customHeight="1" x14ac:dyDescent="0.2"/>
    <row r="95" spans="1:10" ht="12.75" customHeight="1" x14ac:dyDescent="0.2">
      <c r="A95" s="75" t="s">
        <v>581</v>
      </c>
    </row>
    <row r="96" spans="1:10" ht="12.75" customHeight="1" x14ac:dyDescent="0.2">
      <c r="B96" s="83" t="s">
        <v>458</v>
      </c>
      <c r="F96" s="83" t="s">
        <v>306</v>
      </c>
      <c r="G96" s="83" t="s">
        <v>488</v>
      </c>
    </row>
    <row r="97" spans="2:7" ht="12.75" customHeight="1" x14ac:dyDescent="0.2">
      <c r="B97" t="s">
        <v>748</v>
      </c>
      <c r="C97" s="75" t="s">
        <v>533</v>
      </c>
      <c r="F97" s="89">
        <v>50</v>
      </c>
      <c r="G97" t="s">
        <v>749</v>
      </c>
    </row>
    <row r="98" spans="2:7" ht="12.75" customHeight="1" x14ac:dyDescent="0.2">
      <c r="B98" t="s">
        <v>652</v>
      </c>
      <c r="C98" s="75" t="s">
        <v>533</v>
      </c>
      <c r="F98" s="89">
        <v>50</v>
      </c>
      <c r="G98" t="s">
        <v>750</v>
      </c>
    </row>
    <row r="99" spans="2:7" ht="12.75" customHeight="1" x14ac:dyDescent="0.2">
      <c r="B99" t="s">
        <v>615</v>
      </c>
      <c r="C99" s="75" t="s">
        <v>534</v>
      </c>
      <c r="F99" s="90" t="s">
        <v>462</v>
      </c>
      <c r="G99" s="92" t="s">
        <v>582</v>
      </c>
    </row>
    <row r="100" spans="2:7" ht="12.75" customHeight="1" x14ac:dyDescent="0.2">
      <c r="B100" s="75" t="s">
        <v>652</v>
      </c>
      <c r="C100" s="75" t="s">
        <v>534</v>
      </c>
      <c r="F100" s="89">
        <v>50</v>
      </c>
      <c r="G100" s="75" t="s">
        <v>583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pageSetUpPr fitToPage="1"/>
  </sheetPr>
  <dimension ref="A2:G35"/>
  <sheetViews>
    <sheetView workbookViewId="0">
      <selection activeCell="E36" sqref="E36"/>
    </sheetView>
  </sheetViews>
  <sheetFormatPr defaultRowHeight="12.75" x14ac:dyDescent="0.2"/>
  <sheetData>
    <row r="2" spans="1:7" ht="23.25" x14ac:dyDescent="0.35">
      <c r="A2" s="10" t="s">
        <v>189</v>
      </c>
      <c r="F2" s="10"/>
    </row>
    <row r="5" spans="1:7" ht="15.75" x14ac:dyDescent="0.25">
      <c r="A5" s="13" t="s">
        <v>57</v>
      </c>
    </row>
    <row r="7" spans="1:7" ht="15" x14ac:dyDescent="0.2">
      <c r="A7" s="1" t="s">
        <v>190</v>
      </c>
    </row>
    <row r="9" spans="1:7" ht="15" x14ac:dyDescent="0.2">
      <c r="A9" s="1" t="s">
        <v>142</v>
      </c>
      <c r="B9" s="2"/>
      <c r="C9" s="2"/>
      <c r="D9" s="2"/>
      <c r="E9" s="2"/>
      <c r="F9" s="2"/>
      <c r="G9" s="2"/>
    </row>
    <row r="11" spans="1:7" ht="18" x14ac:dyDescent="0.2">
      <c r="A11" s="2" t="s">
        <v>79</v>
      </c>
      <c r="B11" s="2"/>
      <c r="C11" s="2"/>
    </row>
    <row r="12" spans="1:7" ht="18" x14ac:dyDescent="0.2">
      <c r="A12" s="2" t="s">
        <v>80</v>
      </c>
      <c r="B12" s="2"/>
      <c r="C12" s="2"/>
    </row>
    <row r="13" spans="1:7" ht="18" x14ac:dyDescent="0.2">
      <c r="A13" s="2" t="s">
        <v>81</v>
      </c>
      <c r="B13" s="2"/>
      <c r="C13" s="2"/>
    </row>
    <row r="14" spans="1:7" ht="18" x14ac:dyDescent="0.2">
      <c r="A14" s="2" t="s">
        <v>82</v>
      </c>
    </row>
    <row r="15" spans="1:7" ht="18" x14ac:dyDescent="0.2">
      <c r="A15" s="2" t="s">
        <v>83</v>
      </c>
    </row>
    <row r="16" spans="1:7" ht="18" x14ac:dyDescent="0.2">
      <c r="A16" s="2" t="s">
        <v>84</v>
      </c>
    </row>
    <row r="17" spans="1:7" ht="18" x14ac:dyDescent="0.2">
      <c r="A17" s="2" t="s">
        <v>85</v>
      </c>
    </row>
    <row r="18" spans="1:7" ht="18" x14ac:dyDescent="0.2">
      <c r="A18" s="2" t="s">
        <v>86</v>
      </c>
    </row>
    <row r="19" spans="1:7" ht="18" x14ac:dyDescent="0.2">
      <c r="A19" s="2" t="s">
        <v>87</v>
      </c>
    </row>
    <row r="20" spans="1:7" ht="18" x14ac:dyDescent="0.2">
      <c r="A20" s="2" t="s">
        <v>88</v>
      </c>
    </row>
    <row r="22" spans="1:7" ht="15" x14ac:dyDescent="0.2">
      <c r="A22" s="2" t="s">
        <v>89</v>
      </c>
    </row>
    <row r="23" spans="1:7" x14ac:dyDescent="0.2">
      <c r="A23" s="11" t="s">
        <v>90</v>
      </c>
    </row>
    <row r="24" spans="1:7" ht="18" x14ac:dyDescent="0.2">
      <c r="A24" s="2" t="s">
        <v>91</v>
      </c>
    </row>
    <row r="25" spans="1:7" ht="15" x14ac:dyDescent="0.2">
      <c r="A25" s="2"/>
    </row>
    <row r="26" spans="1:7" x14ac:dyDescent="0.2">
      <c r="A26" s="11"/>
    </row>
    <row r="27" spans="1:7" ht="15.75" x14ac:dyDescent="0.25">
      <c r="A27" s="13" t="s">
        <v>94</v>
      </c>
    </row>
    <row r="28" spans="1:7" ht="15" x14ac:dyDescent="0.2">
      <c r="B28" s="1" t="s">
        <v>191</v>
      </c>
      <c r="C28" s="2"/>
      <c r="D28" s="2"/>
      <c r="E28" s="2"/>
      <c r="F28" s="2"/>
      <c r="G28" s="2"/>
    </row>
    <row r="29" spans="1:7" ht="15" x14ac:dyDescent="0.2">
      <c r="B29" s="2" t="s">
        <v>95</v>
      </c>
      <c r="C29" s="2"/>
      <c r="D29" s="2"/>
      <c r="E29" s="2"/>
      <c r="F29" s="2"/>
      <c r="G29" s="2"/>
    </row>
    <row r="32" spans="1:7" x14ac:dyDescent="0.2">
      <c r="A32" s="11" t="s">
        <v>527</v>
      </c>
    </row>
    <row r="33" spans="2:2" x14ac:dyDescent="0.2">
      <c r="B33" s="75" t="s">
        <v>528</v>
      </c>
    </row>
    <row r="34" spans="2:2" x14ac:dyDescent="0.2">
      <c r="B34" s="75" t="s">
        <v>529</v>
      </c>
    </row>
    <row r="35" spans="2:2" x14ac:dyDescent="0.2">
      <c r="B35" s="75" t="s">
        <v>530</v>
      </c>
    </row>
  </sheetData>
  <phoneticPr fontId="2" type="noConversion"/>
  <pageMargins left="0.75" right="0.75" top="1" bottom="1" header="0.5" footer="0.5"/>
  <pageSetup scale="79" orientation="landscape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Controls</vt:lpstr>
      <vt:lpstr>Member List</vt:lpstr>
      <vt:lpstr>Points</vt:lpstr>
      <vt:lpstr>Money</vt:lpstr>
      <vt:lpstr>PointsNF</vt:lpstr>
      <vt:lpstr>MoneyNF</vt:lpstr>
      <vt:lpstr>CityChamp</vt:lpstr>
      <vt:lpstr>Point Accumulation Rules</vt:lpstr>
      <vt:lpstr>'Member List'!Print_Area</vt:lpstr>
      <vt:lpstr>'Member List'!Print_Titles</vt:lpstr>
    </vt:vector>
  </TitlesOfParts>
  <Company>Intuit,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te352</dc:creator>
  <cp:lastModifiedBy>McMellon, Matt</cp:lastModifiedBy>
  <cp:lastPrinted>2013-09-06T22:08:03Z</cp:lastPrinted>
  <dcterms:created xsi:type="dcterms:W3CDTF">2006-01-03T16:54:27Z</dcterms:created>
  <dcterms:modified xsi:type="dcterms:W3CDTF">2026-09-23T17:39:30Z</dcterms:modified>
</cp:coreProperties>
</file>